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ce-my.sharepoint.com/personal/mleiva_sence_cl/Documents/0. Reportería U Estudios/Anuarios Estadísticos/Anuarios 2004 - 2021/Anuario 2021/FT/"/>
    </mc:Choice>
  </mc:AlternateContent>
  <xr:revisionPtr revIDLastSave="46" documentId="13_ncr:1_{21F8F32D-AAF1-4D31-B453-21EFBF80EC60}" xr6:coauthVersionLast="47" xr6:coauthVersionMax="47" xr10:uidLastSave="{288FD1C7-09B2-4DB9-85E0-9702C8ED1ED8}"/>
  <bookViews>
    <workbookView xWindow="-120" yWindow="-120" windowWidth="24240" windowHeight="13140" xr2:uid="{00000000-000D-0000-FFFF-FFFF00000000}"/>
  </bookViews>
  <sheets>
    <sheet name="A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6" i="1" s="1"/>
  <c r="F26" i="1"/>
  <c r="F8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<sst xmlns="http://schemas.openxmlformats.org/spreadsheetml/2006/main" count="41" uniqueCount="41">
  <si>
    <t>A.7</t>
  </si>
  <si>
    <t>Nombre OTIC</t>
  </si>
  <si>
    <t>Gastos de administración</t>
  </si>
  <si>
    <t>Porcentaje gastos de administración (1)</t>
  </si>
  <si>
    <t>SUB TOTAL 1:TOTAL APORTES</t>
  </si>
  <si>
    <t>Inversión directa</t>
  </si>
  <si>
    <t>Item</t>
  </si>
  <si>
    <t>Inversión pública</t>
  </si>
  <si>
    <t>Capacitación</t>
  </si>
  <si>
    <t>Detección de necesidades de capacitación</t>
  </si>
  <si>
    <t>Viáticos y traslados</t>
  </si>
  <si>
    <t>Unidad de administración</t>
  </si>
  <si>
    <t>SUBTOTAL 2 :  INVERSIÓN DIRECTA TOTAL</t>
  </si>
  <si>
    <t>TOTALES INVERSIÓN PÚBLICA</t>
  </si>
  <si>
    <t>Observaciones:</t>
  </si>
  <si>
    <t>Gastos de administración Certificación de competencias laborales (2)</t>
  </si>
  <si>
    <t>Inversión pública en capacitación y procesos de evaluación y certificación de competencias laborales</t>
  </si>
  <si>
    <t>ASIMET CAPACITACIÓN</t>
  </si>
  <si>
    <t>CENTRO INTERMEDIO PARA CAPACITACIÓN PROFORMA</t>
  </si>
  <si>
    <t>CORFICAP</t>
  </si>
  <si>
    <t>CORPORACIÓN DE CAPACITACIÓN DE LA CONSTRUCCIÓN</t>
  </si>
  <si>
    <t>ORGANISMO TÉCNICO INTERMEDIO DE CAPACITACIÓN REGIONAL OHIGGINS</t>
  </si>
  <si>
    <t>ORGANISMO TÉCNICO INTERMEDIO PARA CAPACITACIÓN FRANCO-CHILENO</t>
  </si>
  <si>
    <t>OTIC DEL SECTOR SILVOAGROPECUARIO</t>
  </si>
  <si>
    <t>CENTRO GENERAL DE CAPACITACIÓN</t>
  </si>
  <si>
    <t>CENTRO DE INTERMEDIACIÓN PARA EL DESARROLLO DE LAS PERSONAS EN EL TRABAJO</t>
  </si>
  <si>
    <t>(1) El Decreto 122 autoriza a los OTIC a destinar a gastos de administración hasta un 15% del total de aportes recibidos de las empresas.</t>
  </si>
  <si>
    <t>(2) El Decreto 122 autoriza a los OTIC a destinar a gasto de administración por la intermediación de cada proceso de evaluación y certificación hasta un 5%.</t>
  </si>
  <si>
    <t>CORPORACIÓN DE CAPACITACIÓN DE LA CAMARA NACIONAL DE COMERCIO DE CHILE</t>
  </si>
  <si>
    <t>CORPORACIÓN DE CAPACITACION Y DESARROLLO PROMAULE</t>
  </si>
  <si>
    <t>CORPORACIÓN DE CAPACITACIÓN Y EMPLEO DE SOC DE FOMENTO FABRIL</t>
  </si>
  <si>
    <t>CORPORACIÓN DE LA BANCA PARA LA PROMOCIÓN DE LA CAPACITACIÓN</t>
  </si>
  <si>
    <t>ORGANISMO TÉCNICO INTERMEDIO PARA CAPACITACIÓN DE LA SOFOFA</t>
  </si>
  <si>
    <t>ORGANISMO TÉCNICO INTERMEDIO PARA CAPACITACIÓN OTIC-PRONORTE</t>
  </si>
  <si>
    <t xml:space="preserve">ORGANISMO TÉCNICO INTERMEDIO PARA LA CAPACITACIÓN DE LA INDUSTRIA VITIVINICOLA E INDUSTRIAS ASOCIADAS </t>
  </si>
  <si>
    <t>ORGANISMOS TÉCNICO INTERMEDIO PARA CAPACITACIÓN CAMACOES</t>
  </si>
  <si>
    <t>Sistema de capacitación en la empresa vía Franquicia Tributaria año 2021</t>
  </si>
  <si>
    <t>Aportes 2021</t>
  </si>
  <si>
    <t>Fuente: Bases administrativas de Franquicia Tributaria año 2021, correspondiente al total de acciones liquidadas.</t>
  </si>
  <si>
    <t>ORGANISMO TÉCNICO INTERMEDIO PARA CAPACITACIÓN PROACONCAGUA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</si>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</sst>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_-* #,##0\ _P_t_s_-;\-* #,##0\ _P_t_s_-;_-* &quot;-&quot;\ _P_t_s_-;_-@_-"/>
    <numFmt numFmtId="167" formatCode="0_ ;\-0\ 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5" fillId="2" borderId="0" xfId="0" applyFont="1" applyFill="1"/>
    <xf numFmtId="0" fontId="4" fillId="2" borderId="0" xfId="0" applyFont="1" applyFill="1"/>
    <xf numFmtId="0" fontId="3" fillId="2" borderId="0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indent="1"/>
    </xf>
    <xf numFmtId="3" fontId="4" fillId="0" borderId="0" xfId="1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horizontal="left" indent="1"/>
    </xf>
    <xf numFmtId="0" fontId="3" fillId="2" borderId="3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right" indent="2"/>
    </xf>
    <xf numFmtId="165" fontId="9" fillId="2" borderId="0" xfId="1" applyNumberFormat="1" applyFont="1" applyFill="1" applyBorder="1" applyAlignment="1">
      <alignment horizontal="right" indent="1"/>
    </xf>
    <xf numFmtId="3" fontId="9" fillId="2" borderId="0" xfId="0" applyNumberFormat="1" applyFont="1" applyFill="1" applyBorder="1" applyAlignment="1">
      <alignment horizontal="right" indent="1"/>
    </xf>
    <xf numFmtId="168" fontId="9" fillId="2" borderId="0" xfId="2" applyNumberFormat="1" applyFont="1" applyFill="1" applyBorder="1" applyAlignment="1">
      <alignment horizontal="right" indent="1"/>
    </xf>
    <xf numFmtId="0" fontId="3" fillId="2" borderId="3" xfId="3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5" fillId="2" borderId="0" xfId="1" applyNumberFormat="1" applyFont="1" applyFill="1"/>
    <xf numFmtId="3" fontId="5" fillId="2" borderId="0" xfId="0" applyNumberFormat="1" applyFont="1" applyFill="1"/>
    <xf numFmtId="165" fontId="9" fillId="2" borderId="3" xfId="1" applyNumberFormat="1" applyFont="1" applyFill="1" applyBorder="1" applyAlignment="1">
      <alignment horizontal="right" vertical="center" indent="2"/>
    </xf>
    <xf numFmtId="165" fontId="9" fillId="2" borderId="0" xfId="1" applyNumberFormat="1" applyFont="1" applyFill="1" applyBorder="1" applyAlignment="1">
      <alignment horizontal="right" vertical="center" indent="2"/>
    </xf>
    <xf numFmtId="3" fontId="9" fillId="2" borderId="0" xfId="0" applyNumberFormat="1" applyFont="1" applyFill="1" applyBorder="1" applyAlignment="1">
      <alignment horizontal="right" vertical="center" indent="2"/>
    </xf>
    <xf numFmtId="3" fontId="9" fillId="2" borderId="0" xfId="1" applyNumberFormat="1" applyFont="1" applyFill="1" applyBorder="1" applyAlignment="1">
      <alignment horizontal="right" vertical="center" indent="2"/>
    </xf>
    <xf numFmtId="0" fontId="4" fillId="2" borderId="0" xfId="0" applyFont="1" applyFill="1" applyAlignment="1">
      <alignment horizontal="left" indent="1"/>
    </xf>
    <xf numFmtId="0" fontId="10" fillId="2" borderId="0" xfId="0" applyFont="1" applyFill="1"/>
    <xf numFmtId="0" fontId="5" fillId="2" borderId="0" xfId="0" applyFont="1" applyFill="1" applyAlignment="1">
      <alignment horizontal="left" indent="1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indent="1"/>
    </xf>
    <xf numFmtId="165" fontId="5" fillId="0" borderId="0" xfId="1" applyNumberFormat="1" applyFont="1" applyFill="1"/>
    <xf numFmtId="0" fontId="5" fillId="0" borderId="0" xfId="0" applyFont="1"/>
    <xf numFmtId="165" fontId="5" fillId="0" borderId="0" xfId="1" applyNumberFormat="1" applyFont="1"/>
    <xf numFmtId="168" fontId="9" fillId="2" borderId="3" xfId="2" applyNumberFormat="1" applyFont="1" applyFill="1" applyBorder="1" applyAlignment="1"/>
    <xf numFmtId="165" fontId="5" fillId="0" borderId="0" xfId="1" applyNumberFormat="1" applyFont="1" applyFill="1" applyAlignment="1">
      <alignment horizontal="right"/>
    </xf>
    <xf numFmtId="165" fontId="9" fillId="0" borderId="3" xfId="1" applyNumberFormat="1" applyFont="1" applyFill="1" applyBorder="1" applyAlignment="1">
      <alignment horizontal="right" indent="2"/>
    </xf>
    <xf numFmtId="0" fontId="3" fillId="2" borderId="1" xfId="3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7" fontId="3" fillId="2" borderId="1" xfId="4" applyNumberFormat="1" applyFont="1" applyFill="1" applyBorder="1" applyAlignment="1">
      <alignment horizontal="center" vertical="center" wrapText="1"/>
    </xf>
    <xf numFmtId="167" fontId="3" fillId="2" borderId="0" xfId="4" applyNumberFormat="1" applyFont="1" applyFill="1" applyBorder="1" applyAlignment="1">
      <alignment horizontal="center" vertical="center" wrapText="1"/>
    </xf>
    <xf numFmtId="167" fontId="3" fillId="2" borderId="2" xfId="4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[0] 3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/>
  </sheetViews>
  <sheetFormatPr baseColWidth="10" defaultRowHeight="12" x14ac:dyDescent="0.2"/>
  <cols>
    <col min="1" max="1" width="8.5703125" style="4" customWidth="1"/>
    <col min="2" max="2" width="88.7109375" style="4" customWidth="1"/>
    <col min="3" max="3" width="1.42578125" style="4" customWidth="1"/>
    <col min="4" max="4" width="20.28515625" style="19" customWidth="1"/>
    <col min="5" max="5" width="21.85546875" style="4" customWidth="1"/>
    <col min="6" max="6" width="14.140625" style="4" customWidth="1"/>
    <col min="7" max="7" width="20.28515625" style="4" customWidth="1"/>
    <col min="8" max="8" width="22.28515625" style="4" customWidth="1"/>
    <col min="9" max="16384" width="11.42578125" style="4"/>
  </cols>
  <sheetData>
    <row r="1" spans="1:7" ht="12.75" x14ac:dyDescent="0.2">
      <c r="A1" s="1" t="s">
        <v>0</v>
      </c>
      <c r="B1" s="2"/>
      <c r="C1" s="2"/>
      <c r="D1" s="3"/>
      <c r="F1" s="5"/>
      <c r="G1" s="5"/>
    </row>
    <row r="2" spans="1:7" ht="15" x14ac:dyDescent="0.25">
      <c r="B2" s="37" t="s">
        <v>36</v>
      </c>
      <c r="C2" s="37"/>
      <c r="D2" s="37"/>
      <c r="E2" s="37"/>
      <c r="F2" s="37"/>
      <c r="G2" s="37"/>
    </row>
    <row r="3" spans="1:7" ht="12.75" x14ac:dyDescent="0.2">
      <c r="B3" s="38" t="s">
        <v>16</v>
      </c>
      <c r="C3" s="38"/>
      <c r="D3" s="38"/>
      <c r="E3" s="38"/>
      <c r="F3" s="38"/>
      <c r="G3" s="38"/>
    </row>
    <row r="5" spans="1:7" ht="12" customHeight="1" x14ac:dyDescent="0.2">
      <c r="B5" s="39" t="s">
        <v>1</v>
      </c>
      <c r="C5" s="6"/>
      <c r="D5" s="42" t="s">
        <v>37</v>
      </c>
      <c r="E5" s="39" t="s">
        <v>2</v>
      </c>
      <c r="F5" s="45" t="s">
        <v>3</v>
      </c>
      <c r="G5" s="39" t="s">
        <v>15</v>
      </c>
    </row>
    <row r="6" spans="1:7" x14ac:dyDescent="0.2">
      <c r="B6" s="40"/>
      <c r="C6" s="6"/>
      <c r="D6" s="43"/>
      <c r="E6" s="40"/>
      <c r="F6" s="46"/>
      <c r="G6" s="40"/>
    </row>
    <row r="7" spans="1:7" ht="12.75" thickBot="1" x14ac:dyDescent="0.25">
      <c r="B7" s="41"/>
      <c r="C7" s="6"/>
      <c r="D7" s="44"/>
      <c r="E7" s="41"/>
      <c r="F7" s="47"/>
      <c r="G7" s="41"/>
    </row>
    <row r="8" spans="1:7" x14ac:dyDescent="0.2">
      <c r="B8" s="4" t="s">
        <v>23</v>
      </c>
      <c r="C8" s="7"/>
      <c r="D8" s="8">
        <v>4081834436</v>
      </c>
      <c r="E8" s="8">
        <v>598430307</v>
      </c>
      <c r="F8" s="9">
        <f>E8/D8</f>
        <v>0.1466081773729247</v>
      </c>
      <c r="G8" s="8">
        <v>334724</v>
      </c>
    </row>
    <row r="9" spans="1:7" x14ac:dyDescent="0.2">
      <c r="B9" s="31" t="s">
        <v>25</v>
      </c>
      <c r="C9" s="7"/>
      <c r="D9" s="8">
        <v>1155141635</v>
      </c>
      <c r="E9" s="8">
        <v>111403480</v>
      </c>
      <c r="F9" s="9">
        <f t="shared" ref="F9:F25" si="0">E9/D9</f>
        <v>9.6441403049245991E-2</v>
      </c>
      <c r="G9" s="8">
        <v>28197</v>
      </c>
    </row>
    <row r="10" spans="1:7" x14ac:dyDescent="0.2">
      <c r="B10" s="4" t="s">
        <v>17</v>
      </c>
      <c r="C10" s="7"/>
      <c r="D10" s="8">
        <v>5788131374</v>
      </c>
      <c r="E10" s="8">
        <v>644380908</v>
      </c>
      <c r="F10" s="9">
        <f t="shared" si="0"/>
        <v>0.11132796862464581</v>
      </c>
      <c r="G10" s="8">
        <v>0</v>
      </c>
    </row>
    <row r="11" spans="1:7" x14ac:dyDescent="0.2">
      <c r="B11" s="4" t="s">
        <v>31</v>
      </c>
      <c r="C11" s="7"/>
      <c r="D11" s="8">
        <v>5969566856</v>
      </c>
      <c r="E11" s="8">
        <v>768168297</v>
      </c>
      <c r="F11" s="9">
        <f t="shared" si="0"/>
        <v>0.12868074276241928</v>
      </c>
      <c r="G11" s="8">
        <v>0</v>
      </c>
    </row>
    <row r="12" spans="1:7" x14ac:dyDescent="0.2">
      <c r="B12" s="31" t="s">
        <v>35</v>
      </c>
      <c r="C12" s="7"/>
      <c r="D12" s="8">
        <v>675860577</v>
      </c>
      <c r="E12" s="8">
        <v>98103785</v>
      </c>
      <c r="F12" s="9">
        <f t="shared" si="0"/>
        <v>0.14515387986596531</v>
      </c>
      <c r="G12" s="8">
        <v>0</v>
      </c>
    </row>
    <row r="13" spans="1:7" x14ac:dyDescent="0.2">
      <c r="B13" s="4" t="s">
        <v>24</v>
      </c>
      <c r="C13" s="7"/>
      <c r="D13" s="8">
        <v>404050654</v>
      </c>
      <c r="E13" s="8">
        <v>60607597</v>
      </c>
      <c r="F13" s="9">
        <f t="shared" si="0"/>
        <v>0.14999999727756907</v>
      </c>
      <c r="G13" s="8">
        <v>0</v>
      </c>
    </row>
    <row r="14" spans="1:7" x14ac:dyDescent="0.2">
      <c r="B14" s="4" t="s">
        <v>34</v>
      </c>
      <c r="C14" s="7"/>
      <c r="D14" s="8">
        <v>365510275</v>
      </c>
      <c r="E14" s="8">
        <v>41626392</v>
      </c>
      <c r="F14" s="9">
        <f t="shared" si="0"/>
        <v>0.11388569582619805</v>
      </c>
      <c r="G14" s="8">
        <v>0</v>
      </c>
    </row>
    <row r="15" spans="1:7" x14ac:dyDescent="0.2">
      <c r="B15" s="4" t="s">
        <v>28</v>
      </c>
      <c r="C15" s="7"/>
      <c r="D15" s="8">
        <v>8130094678</v>
      </c>
      <c r="E15" s="8">
        <v>912385157</v>
      </c>
      <c r="F15" s="9">
        <f t="shared" si="0"/>
        <v>0.11222318965963707</v>
      </c>
      <c r="G15" s="8">
        <v>0</v>
      </c>
    </row>
    <row r="16" spans="1:7" x14ac:dyDescent="0.2">
      <c r="B16" s="4" t="s">
        <v>20</v>
      </c>
      <c r="C16" s="7"/>
      <c r="D16" s="8">
        <v>59189227513</v>
      </c>
      <c r="E16" s="8">
        <v>7285357380</v>
      </c>
      <c r="F16" s="9">
        <f t="shared" si="0"/>
        <v>0.12308586690711386</v>
      </c>
      <c r="G16" s="8">
        <v>308938</v>
      </c>
    </row>
    <row r="17" spans="2:8" x14ac:dyDescent="0.2">
      <c r="B17" s="31" t="s">
        <v>19</v>
      </c>
      <c r="C17" s="7"/>
      <c r="D17" s="8">
        <v>872628876</v>
      </c>
      <c r="E17" s="8">
        <v>107238479</v>
      </c>
      <c r="F17" s="9">
        <f t="shared" si="0"/>
        <v>0.12289127938507503</v>
      </c>
      <c r="G17" s="8">
        <v>0</v>
      </c>
    </row>
    <row r="18" spans="2:8" x14ac:dyDescent="0.2">
      <c r="B18" s="4" t="s">
        <v>30</v>
      </c>
      <c r="C18" s="10"/>
      <c r="D18" s="8">
        <v>49368088779</v>
      </c>
      <c r="E18" s="8">
        <v>6499887273</v>
      </c>
      <c r="F18" s="9">
        <f t="shared" si="0"/>
        <v>0.13166171577144173</v>
      </c>
      <c r="G18" s="8">
        <v>25578</v>
      </c>
    </row>
    <row r="19" spans="2:8" x14ac:dyDescent="0.2">
      <c r="B19" s="4" t="s">
        <v>22</v>
      </c>
      <c r="C19" s="7"/>
      <c r="D19" s="8">
        <v>699836159</v>
      </c>
      <c r="E19" s="8">
        <v>95884418</v>
      </c>
      <c r="F19" s="9">
        <f t="shared" si="0"/>
        <v>0.13700980832000709</v>
      </c>
      <c r="G19" s="8">
        <v>0</v>
      </c>
    </row>
    <row r="20" spans="2:8" x14ac:dyDescent="0.2">
      <c r="B20" s="4" t="s">
        <v>21</v>
      </c>
      <c r="C20" s="7"/>
      <c r="D20" s="8">
        <v>3858141219</v>
      </c>
      <c r="E20" s="8">
        <v>448989608</v>
      </c>
      <c r="F20" s="9">
        <f t="shared" si="0"/>
        <v>0.11637459141953715</v>
      </c>
      <c r="G20" s="8">
        <v>0</v>
      </c>
    </row>
    <row r="21" spans="2:8" x14ac:dyDescent="0.2">
      <c r="B21" s="4" t="s">
        <v>32</v>
      </c>
      <c r="C21" s="7"/>
      <c r="D21" s="8">
        <v>1021842627</v>
      </c>
      <c r="E21" s="8">
        <v>111001499</v>
      </c>
      <c r="F21" s="9">
        <f t="shared" si="0"/>
        <v>0.1086287614814879</v>
      </c>
      <c r="G21" s="8">
        <v>0</v>
      </c>
    </row>
    <row r="22" spans="2:8" x14ac:dyDescent="0.2">
      <c r="B22" s="4" t="s">
        <v>39</v>
      </c>
      <c r="C22" s="7"/>
      <c r="D22" s="8">
        <v>288665902</v>
      </c>
      <c r="E22" s="8">
        <v>39794232</v>
      </c>
      <c r="F22" s="9">
        <f t="shared" si="0"/>
        <v>0.13785567233361701</v>
      </c>
      <c r="G22" s="8">
        <v>0</v>
      </c>
    </row>
    <row r="23" spans="2:8" x14ac:dyDescent="0.2">
      <c r="B23" s="31" t="s">
        <v>18</v>
      </c>
      <c r="C23" s="7"/>
      <c r="D23" s="8">
        <v>37527285398</v>
      </c>
      <c r="E23" s="8">
        <v>4694631097</v>
      </c>
      <c r="F23" s="9">
        <f t="shared" si="0"/>
        <v>0.12509913912532022</v>
      </c>
      <c r="G23" s="8">
        <v>0</v>
      </c>
    </row>
    <row r="24" spans="2:8" x14ac:dyDescent="0.2">
      <c r="B24" s="4" t="s">
        <v>29</v>
      </c>
      <c r="C24" s="7"/>
      <c r="D24" s="8">
        <v>822946461</v>
      </c>
      <c r="E24" s="8">
        <v>106526254</v>
      </c>
      <c r="F24" s="9">
        <f t="shared" si="0"/>
        <v>0.12944493845997596</v>
      </c>
      <c r="G24" s="8">
        <v>0</v>
      </c>
    </row>
    <row r="25" spans="2:8" x14ac:dyDescent="0.2">
      <c r="B25" s="4" t="s">
        <v>33</v>
      </c>
      <c r="C25" s="7"/>
      <c r="D25" s="8">
        <v>9863081</v>
      </c>
      <c r="E25" s="8">
        <v>1479462</v>
      </c>
      <c r="F25" s="9">
        <f t="shared" si="0"/>
        <v>0.14999998479177043</v>
      </c>
      <c r="G25" s="8">
        <v>0</v>
      </c>
    </row>
    <row r="26" spans="2:8" ht="12.75" thickBot="1" x14ac:dyDescent="0.25">
      <c r="B26" s="11" t="s">
        <v>4</v>
      </c>
      <c r="C26" s="12"/>
      <c r="D26" s="13">
        <v>180228716500</v>
      </c>
      <c r="E26" s="13">
        <v>22625895625</v>
      </c>
      <c r="F26" s="33">
        <f>E26/D26</f>
        <v>0.12553990320959757</v>
      </c>
      <c r="G26" s="13">
        <v>697437</v>
      </c>
    </row>
    <row r="27" spans="2:8" x14ac:dyDescent="0.2">
      <c r="B27" s="12"/>
      <c r="C27" s="12"/>
      <c r="D27" s="14"/>
      <c r="E27" s="15"/>
      <c r="F27" s="16"/>
    </row>
    <row r="28" spans="2:8" x14ac:dyDescent="0.2">
      <c r="B28" s="36" t="s">
        <v>5</v>
      </c>
      <c r="C28" s="36"/>
      <c r="D28" s="36"/>
    </row>
    <row r="29" spans="2:8" ht="12.75" thickBot="1" x14ac:dyDescent="0.25">
      <c r="B29" s="17" t="s">
        <v>6</v>
      </c>
      <c r="C29" s="6"/>
      <c r="D29" s="18" t="s">
        <v>7</v>
      </c>
    </row>
    <row r="30" spans="2:8" x14ac:dyDescent="0.2">
      <c r="B30" s="7" t="s">
        <v>8</v>
      </c>
      <c r="C30" s="7"/>
      <c r="D30" s="30">
        <v>7917652725</v>
      </c>
      <c r="E30" s="19"/>
      <c r="G30" s="20"/>
      <c r="H30" s="20"/>
    </row>
    <row r="31" spans="2:8" x14ac:dyDescent="0.2">
      <c r="B31" s="7" t="s">
        <v>9</v>
      </c>
      <c r="C31" s="7"/>
      <c r="D31" s="34" t="s">
        <v>40</v>
      </c>
      <c r="E31" s="19"/>
      <c r="F31" s="20"/>
    </row>
    <row r="32" spans="2:8" x14ac:dyDescent="0.2">
      <c r="B32" s="7" t="s">
        <v>10</v>
      </c>
      <c r="C32" s="7"/>
      <c r="D32" s="32">
        <v>10714309</v>
      </c>
      <c r="E32" s="19"/>
      <c r="F32" s="20"/>
      <c r="H32" s="20"/>
    </row>
    <row r="33" spans="2:7" x14ac:dyDescent="0.2">
      <c r="B33" s="7" t="s">
        <v>11</v>
      </c>
      <c r="C33" s="7"/>
      <c r="D33" s="30">
        <v>31544272</v>
      </c>
      <c r="E33" s="19"/>
      <c r="F33" s="20"/>
    </row>
    <row r="34" spans="2:7" ht="12.75" thickBot="1" x14ac:dyDescent="0.25">
      <c r="B34" s="11" t="s">
        <v>12</v>
      </c>
      <c r="C34" s="12"/>
      <c r="D34" s="21">
        <f>SUM(D30:D33)</f>
        <v>7959911306</v>
      </c>
      <c r="E34" s="19"/>
    </row>
    <row r="35" spans="2:7" x14ac:dyDescent="0.2">
      <c r="B35" s="12"/>
      <c r="C35" s="12"/>
      <c r="D35" s="22"/>
      <c r="E35" s="23"/>
      <c r="F35" s="24"/>
    </row>
    <row r="36" spans="2:7" ht="12.75" thickBot="1" x14ac:dyDescent="0.25">
      <c r="B36" s="11" t="s">
        <v>13</v>
      </c>
      <c r="C36" s="12"/>
      <c r="D36" s="35">
        <f>D34+D26</f>
        <v>188188627806</v>
      </c>
    </row>
    <row r="38" spans="2:7" x14ac:dyDescent="0.2">
      <c r="B38" s="5" t="s">
        <v>38</v>
      </c>
      <c r="C38" s="5"/>
      <c r="G38" s="25"/>
    </row>
    <row r="39" spans="2:7" x14ac:dyDescent="0.2">
      <c r="B39" s="5"/>
      <c r="C39" s="5"/>
    </row>
    <row r="40" spans="2:7" x14ac:dyDescent="0.2">
      <c r="B40" s="26" t="s">
        <v>14</v>
      </c>
      <c r="C40" s="5"/>
      <c r="E40" s="27"/>
      <c r="F40" s="27"/>
    </row>
    <row r="41" spans="2:7" x14ac:dyDescent="0.2">
      <c r="B41" s="28" t="s">
        <v>26</v>
      </c>
      <c r="C41" s="27"/>
      <c r="D41" s="29"/>
    </row>
    <row r="42" spans="2:7" x14ac:dyDescent="0.2">
      <c r="B42" s="28" t="s">
        <v>27</v>
      </c>
    </row>
  </sheetData>
  <mergeCells count="8">
    <mergeCell ref="B28:D28"/>
    <mergeCell ref="B2:G2"/>
    <mergeCell ref="B3:G3"/>
    <mergeCell ref="B5:B7"/>
    <mergeCell ref="D5:D7"/>
    <mergeCell ref="E5:E7"/>
    <mergeCell ref="F5:F7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Estudios</dc:creator>
  <cp:lastModifiedBy>Unidad de Estudios</cp:lastModifiedBy>
  <dcterms:created xsi:type="dcterms:W3CDTF">2017-06-29T13:48:45Z</dcterms:created>
  <dcterms:modified xsi:type="dcterms:W3CDTF">2022-07-20T20:38:48Z</dcterms:modified>
</cp:coreProperties>
</file>