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ence-my.sharepoint.com/personal/nvonhausen_sence_cl/Documents/Unidad/Anuario/2024/Tablas/"/>
    </mc:Choice>
  </mc:AlternateContent>
  <xr:revisionPtr revIDLastSave="85" documentId="13_ncr:1_{110D3004-400F-4782-9F2C-DAC5868DAF01}" xr6:coauthVersionLast="47" xr6:coauthVersionMax="47" xr10:uidLastSave="{E0FEC2DB-5B92-48B9-B946-2DDAD2984979}"/>
  <bookViews>
    <workbookView xWindow="28680" yWindow="1050" windowWidth="20730" windowHeight="11160" xr2:uid="{00000000-000D-0000-FFFF-FFFF00000000}"/>
  </bookViews>
  <sheets>
    <sheet name="A.7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7" i="1" l="1"/>
  <c r="F14" i="1"/>
  <c r="D27" i="1"/>
  <c r="D35" i="1"/>
  <c r="G27" i="1"/>
  <c r="D37" i="1" l="1"/>
  <c r="F27" i="1"/>
</calcChain>
</file>

<file path=xl/sharedStrings.xml><?xml version="1.0" encoding="utf-8"?>
<sst xmlns="http://schemas.openxmlformats.org/spreadsheetml/2006/main" count="42" uniqueCount="42">
  <si>
    <t>A.7</t>
  </si>
  <si>
    <t>SUBTOTAL 2 :  INVERSIÓN DIRECTA TOTAL</t>
  </si>
  <si>
    <t>TOTALES INVERSIÓN PÚBLICA</t>
  </si>
  <si>
    <t>CORFICAP</t>
  </si>
  <si>
    <t>ORGANISMO TÉCNICO INTERMEDIO PARA LA CAPACITACIÓN CAMACOES</t>
  </si>
  <si>
    <t>ORGANISMO TÉCNICO INTERMEDIO PARA CAPACITACIÓN FRANCO-CHILENO</t>
  </si>
  <si>
    <t>ORGANISMO TÉCNICO INTERMEDIO PARA LA CAPACITACIÓN DE LA INDUSTRIA VITIVINICOLA E INDUSTRIAS ASOCIADAS</t>
  </si>
  <si>
    <t>ORGANISMO TÉCNICO INTERMEDIO PARA CAPACITACIÓN DE LA SOFOFA</t>
  </si>
  <si>
    <t>OTIC DEL VALLE DE ACONCAGUA</t>
  </si>
  <si>
    <t>CENTRO GENERAL DE CAPACITACION</t>
  </si>
  <si>
    <t>CORPORACIÓN DE CAPACITACIÓN DE LA CONSTRUCCIÓN</t>
  </si>
  <si>
    <t>CORP DE CAPACITACION Y EMPLEO DE SOC DE FOMENTO FABRIL</t>
  </si>
  <si>
    <t>ASIMET CAPACITACIÓN</t>
  </si>
  <si>
    <t>CORP.DE CAPAC.DE LA CAMARA NACIONAL DE COMERCIO DE</t>
  </si>
  <si>
    <t>CORPORACION DE CAPACITACION Y DESARROLLO PROMAULE</t>
  </si>
  <si>
    <t>CORPORACION DE LA BANCA PARA LA PROMOCION DE LA CAPACITACION</t>
  </si>
  <si>
    <t>CENTRO INTERMEDIO PARA CAPACITACIÓN PROFORMA</t>
  </si>
  <si>
    <t>CENTRO DE INTERMEDIACION PARA EL DESARR DE LAS PERSONAS EN EL TRABAJO</t>
  </si>
  <si>
    <t>ORGANISMO TÉCNICO INTERMEDIO DE CAPACITACIÓN REGIONAL OHIGGINS</t>
  </si>
  <si>
    <t>OTIC DEL SECTOR SILVOAGROPECUARIO</t>
  </si>
  <si>
    <t/>
  </si>
  <si>
    <t>INVERSIÓN PÚBLICA EN CAPACITACIÓN Y PROCESOS DE EVALUACIÓN Y CERTIFICACIÓN DE COMPETENCIAS LABORALES</t>
  </si>
  <si>
    <t>NOMBRE OTIC</t>
  </si>
  <si>
    <t>GASTOS DE ADMINISTRACIÓN</t>
  </si>
  <si>
    <t>PORCENTAJE GASTOS DE ADMINISTRACIÓN (1)</t>
  </si>
  <si>
    <t>GASTOS DE ADMINISTRACIÓN CERTIFICACIÓN DE COMPETENCIAS LABORALES (2)</t>
  </si>
  <si>
    <t>INVERSIÓN DIRECTA</t>
  </si>
  <si>
    <t>ITEM</t>
  </si>
  <si>
    <t>INVERSIÓN PÚBLICA</t>
  </si>
  <si>
    <t>CAPACITACIÓN</t>
  </si>
  <si>
    <t>DETECCIÓN DE NECESIDADES DE CAPACITACIÓN</t>
  </si>
  <si>
    <t>VIÁTICOS Y TRASLADOS</t>
  </si>
  <si>
    <t>UNIDAD DE ADMINISTRACIÓN</t>
  </si>
  <si>
    <t>OBSERVACIONES:</t>
  </si>
  <si>
    <t>(1) EL DECRETO 122 AUTORIZA A LOS OTIC A DESTINAR A GASTOS DE ADMINISTRACIÓN HASTA UN 15% DEL TOTAL DE APORTES RECIBIDOS DE LAS EMPRESAS.</t>
  </si>
  <si>
    <t>(2) EL DECRETO 122 AUTORIZA A LOS OTIC A DESTINAR A GASTO DE ADMINISTRACIÓN POR LA INTERMEDIACIÓN DE CADA PROCESO DE EVALUACIÓN Y CERTIFICACIÓN HASTA UN 5%.</t>
  </si>
  <si>
    <t>TOTAL</t>
  </si>
  <si>
    <t>ORGANISMO TECNICO INTERMEDIO PARA CAPACITACION  OTIC DIGITALIA</t>
  </si>
  <si>
    <t>OTIC INDUSTRIAS</t>
  </si>
  <si>
    <t>SISTEMA DE CAPACITACIÓN EN LA EMPRESA VÍA FRANQUICIA TRIBUTARIA AÑO 2024</t>
  </si>
  <si>
    <t>FUENTE: BASES ADMINISTRATIVAS DE FRANQUICIA TRIBUTARIA AÑO 2024, CORRESPONDIENTE AL TOTAL DE ACCIONES LIQUIDADAS.</t>
  </si>
  <si>
    <t>APORTES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</si>
</sst>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_-;\-* #,##0.00_-;_-* &quot;-&quot;??_-;_-@_-"/>
    <numFmt numFmtId="165" formatCode="_-* #,##0_-;\-* #,##0_-;_-* &quot;-&quot;??_-;_-@_-"/>
    <numFmt numFmtId="166" formatCode="_-* #,##0\ _P_t_s_-;\-* #,##0\ _P_t_s_-;_-* &quot;-&quot;\ _P_t_s_-;_-@_-"/>
    <numFmt numFmtId="167" formatCode="0_ ;\-0\ "/>
    <numFmt numFmtId="168" formatCode="0.0%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sz val="10"/>
      <name val="Arial"/>
      <family val="2"/>
    </font>
    <font>
      <b/>
      <sz val="9"/>
      <color theme="1"/>
      <name val="Calibri"/>
      <family val="2"/>
      <scheme val="minor"/>
    </font>
    <font>
      <b/>
      <u/>
      <sz val="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" fillId="0" borderId="0"/>
    <xf numFmtId="166" fontId="8" fillId="0" borderId="0" applyFont="0" applyFill="0" applyBorder="0" applyAlignment="0" applyProtection="0"/>
  </cellStyleXfs>
  <cellXfs count="46">
    <xf numFmtId="0" fontId="0" fillId="0" borderId="0" xfId="0"/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165" fontId="4" fillId="2" borderId="0" xfId="1" applyNumberFormat="1" applyFont="1" applyFill="1"/>
    <xf numFmtId="0" fontId="5" fillId="2" borderId="0" xfId="0" applyFont="1" applyFill="1"/>
    <xf numFmtId="0" fontId="4" fillId="2" borderId="0" xfId="0" applyFont="1" applyFill="1"/>
    <xf numFmtId="0" fontId="3" fillId="2" borderId="0" xfId="3" applyFont="1" applyFill="1" applyAlignment="1">
      <alignment horizontal="center" vertical="center"/>
    </xf>
    <xf numFmtId="0" fontId="4" fillId="2" borderId="0" xfId="3" applyFont="1" applyFill="1" applyAlignment="1">
      <alignment horizontal="left" indent="1"/>
    </xf>
    <xf numFmtId="3" fontId="4" fillId="0" borderId="0" xfId="1" applyNumberFormat="1" applyFont="1" applyFill="1" applyBorder="1" applyAlignment="1">
      <alignment horizontal="right" vertical="center"/>
    </xf>
    <xf numFmtId="168" fontId="4" fillId="0" borderId="0" xfId="2" applyNumberFormat="1" applyFont="1" applyFill="1" applyBorder="1" applyAlignment="1">
      <alignment horizontal="right" vertical="center"/>
    </xf>
    <xf numFmtId="0" fontId="5" fillId="2" borderId="0" xfId="3" applyFont="1" applyFill="1" applyAlignment="1">
      <alignment horizontal="left" indent="1"/>
    </xf>
    <xf numFmtId="0" fontId="3" fillId="2" borderId="3" xfId="3" applyFont="1" applyFill="1" applyBorder="1" applyAlignment="1">
      <alignment horizontal="center"/>
    </xf>
    <xf numFmtId="0" fontId="3" fillId="2" borderId="0" xfId="3" applyFont="1" applyFill="1" applyAlignment="1">
      <alignment horizontal="center"/>
    </xf>
    <xf numFmtId="165" fontId="9" fillId="2" borderId="0" xfId="1" applyNumberFormat="1" applyFont="1" applyFill="1" applyBorder="1" applyAlignment="1">
      <alignment horizontal="right" indent="1"/>
    </xf>
    <xf numFmtId="3" fontId="9" fillId="2" borderId="0" xfId="0" applyNumberFormat="1" applyFont="1" applyFill="1" applyAlignment="1">
      <alignment horizontal="right" indent="1"/>
    </xf>
    <xf numFmtId="168" fontId="9" fillId="2" borderId="0" xfId="2" applyNumberFormat="1" applyFont="1" applyFill="1" applyBorder="1" applyAlignment="1">
      <alignment horizontal="right" indent="1"/>
    </xf>
    <xf numFmtId="0" fontId="3" fillId="2" borderId="3" xfId="3" applyFont="1" applyFill="1" applyBorder="1" applyAlignment="1">
      <alignment horizontal="center" vertical="center"/>
    </xf>
    <xf numFmtId="165" fontId="3" fillId="2" borderId="3" xfId="1" applyNumberFormat="1" applyFont="1" applyFill="1" applyBorder="1" applyAlignment="1">
      <alignment horizontal="center" vertical="center"/>
    </xf>
    <xf numFmtId="165" fontId="5" fillId="2" borderId="0" xfId="1" applyNumberFormat="1" applyFont="1" applyFill="1"/>
    <xf numFmtId="3" fontId="5" fillId="2" borderId="0" xfId="0" applyNumberFormat="1" applyFont="1" applyFill="1"/>
    <xf numFmtId="3" fontId="9" fillId="2" borderId="0" xfId="0" applyNumberFormat="1" applyFont="1" applyFill="1" applyAlignment="1">
      <alignment horizontal="right" vertical="center" indent="2"/>
    </xf>
    <xf numFmtId="3" fontId="9" fillId="2" borderId="0" xfId="1" applyNumberFormat="1" applyFont="1" applyFill="1" applyBorder="1" applyAlignment="1">
      <alignment horizontal="right" vertical="center" indent="2"/>
    </xf>
    <xf numFmtId="0" fontId="4" fillId="2" borderId="0" xfId="0" applyFont="1" applyFill="1" applyAlignment="1">
      <alignment horizontal="left" indent="1"/>
    </xf>
    <xf numFmtId="0" fontId="10" fillId="2" borderId="0" xfId="0" applyFont="1" applyFill="1"/>
    <xf numFmtId="0" fontId="5" fillId="2" borderId="0" xfId="0" applyFont="1" applyFill="1" applyAlignment="1">
      <alignment horizontal="left" indent="1"/>
    </xf>
    <xf numFmtId="0" fontId="4" fillId="2" borderId="0" xfId="0" applyFont="1" applyFill="1" applyAlignment="1">
      <alignment horizontal="left"/>
    </xf>
    <xf numFmtId="0" fontId="5" fillId="0" borderId="0" xfId="0" applyFont="1"/>
    <xf numFmtId="165" fontId="5" fillId="0" borderId="0" xfId="1" applyNumberFormat="1" applyFont="1" applyFill="1" applyAlignment="1">
      <alignment horizontal="right"/>
    </xf>
    <xf numFmtId="165" fontId="9" fillId="2" borderId="3" xfId="1" applyNumberFormat="1" applyFont="1" applyFill="1" applyBorder="1" applyAlignment="1">
      <alignment horizontal="right"/>
    </xf>
    <xf numFmtId="168" fontId="9" fillId="2" borderId="3" xfId="2" applyNumberFormat="1" applyFont="1" applyFill="1" applyBorder="1" applyAlignment="1">
      <alignment horizontal="right"/>
    </xf>
    <xf numFmtId="165" fontId="5" fillId="0" borderId="0" xfId="1" applyNumberFormat="1" applyFont="1" applyAlignment="1">
      <alignment horizontal="right"/>
    </xf>
    <xf numFmtId="165" fontId="9" fillId="2" borderId="3" xfId="1" applyNumberFormat="1" applyFont="1" applyFill="1" applyBorder="1" applyAlignment="1">
      <alignment horizontal="right" vertical="center"/>
    </xf>
    <xf numFmtId="165" fontId="9" fillId="2" borderId="0" xfId="1" applyNumberFormat="1" applyFont="1" applyFill="1" applyBorder="1" applyAlignment="1">
      <alignment horizontal="right" vertical="center"/>
    </xf>
    <xf numFmtId="165" fontId="9" fillId="0" borderId="3" xfId="1" applyNumberFormat="1" applyFont="1" applyFill="1" applyBorder="1" applyAlignment="1">
      <alignment horizontal="right"/>
    </xf>
    <xf numFmtId="0" fontId="3" fillId="2" borderId="1" xfId="3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0" fontId="3" fillId="2" borderId="1" xfId="3" applyFont="1" applyFill="1" applyBorder="1" applyAlignment="1">
      <alignment horizontal="center" vertical="center" wrapText="1"/>
    </xf>
    <xf numFmtId="0" fontId="3" fillId="2" borderId="0" xfId="3" applyFont="1" applyFill="1" applyAlignment="1">
      <alignment horizontal="center" vertical="center" wrapText="1"/>
    </xf>
    <xf numFmtId="0" fontId="3" fillId="2" borderId="2" xfId="3" applyFont="1" applyFill="1" applyBorder="1" applyAlignment="1">
      <alignment horizontal="center" vertical="center" wrapText="1"/>
    </xf>
    <xf numFmtId="165" fontId="3" fillId="2" borderId="1" xfId="1" applyNumberFormat="1" applyFont="1" applyFill="1" applyBorder="1" applyAlignment="1">
      <alignment horizontal="center" vertical="center" wrapText="1"/>
    </xf>
    <xf numFmtId="165" fontId="3" fillId="2" borderId="0" xfId="1" applyNumberFormat="1" applyFont="1" applyFill="1" applyBorder="1" applyAlignment="1">
      <alignment horizontal="center" vertical="center" wrapText="1"/>
    </xf>
    <xf numFmtId="165" fontId="3" fillId="2" borderId="2" xfId="1" applyNumberFormat="1" applyFont="1" applyFill="1" applyBorder="1" applyAlignment="1">
      <alignment horizontal="center" vertical="center" wrapText="1"/>
    </xf>
    <xf numFmtId="167" fontId="3" fillId="2" borderId="1" xfId="4" applyNumberFormat="1" applyFont="1" applyFill="1" applyBorder="1" applyAlignment="1">
      <alignment horizontal="center" vertical="center" wrapText="1"/>
    </xf>
    <xf numFmtId="167" fontId="3" fillId="2" borderId="0" xfId="4" applyNumberFormat="1" applyFont="1" applyFill="1" applyBorder="1" applyAlignment="1">
      <alignment horizontal="center" vertical="center" wrapText="1"/>
    </xf>
    <xf numFmtId="167" fontId="3" fillId="2" borderId="2" xfId="4" applyNumberFormat="1" applyFont="1" applyFill="1" applyBorder="1" applyAlignment="1">
      <alignment horizontal="center" vertical="center" wrapText="1"/>
    </xf>
  </cellXfs>
  <cellStyles count="5">
    <cellStyle name="Millares" xfId="1" builtinId="3"/>
    <cellStyle name="Millares [0] 3" xfId="4" xr:uid="{00000000-0005-0000-0000-000001000000}"/>
    <cellStyle name="Normal" xfId="0" builtinId="0"/>
    <cellStyle name="Normal 2" xfId="3" xr:uid="{00000000-0005-0000-0000-000003000000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3"/>
  <sheetViews>
    <sheetView tabSelected="1" topLeftCell="A12" workbookViewId="0">
      <selection activeCell="F32" sqref="F32"/>
    </sheetView>
  </sheetViews>
  <sheetFormatPr baseColWidth="10" defaultRowHeight="12" x14ac:dyDescent="0.2"/>
  <cols>
    <col min="1" max="1" width="8.5703125" style="4" customWidth="1"/>
    <col min="2" max="2" width="88.140625" style="4" customWidth="1"/>
    <col min="3" max="3" width="1.42578125" style="4" customWidth="1"/>
    <col min="4" max="4" width="20.28515625" style="18" customWidth="1"/>
    <col min="5" max="5" width="21.85546875" style="4" customWidth="1"/>
    <col min="6" max="6" width="17.140625" style="4" customWidth="1"/>
    <col min="7" max="7" width="23.85546875" style="4" customWidth="1"/>
    <col min="8" max="8" width="22.28515625" style="4" customWidth="1"/>
    <col min="9" max="16384" width="11.42578125" style="4"/>
  </cols>
  <sheetData>
    <row r="1" spans="1:7" ht="12.75" x14ac:dyDescent="0.2">
      <c r="A1" s="1" t="s">
        <v>0</v>
      </c>
      <c r="B1" s="2"/>
      <c r="C1" s="2"/>
      <c r="D1" s="3"/>
      <c r="F1" s="5"/>
      <c r="G1" s="5"/>
    </row>
    <row r="2" spans="1:7" ht="15" x14ac:dyDescent="0.25">
      <c r="B2" s="35" t="s">
        <v>39</v>
      </c>
      <c r="C2" s="35"/>
      <c r="D2" s="35"/>
      <c r="E2" s="35"/>
      <c r="F2" s="35"/>
      <c r="G2" s="35"/>
    </row>
    <row r="3" spans="1:7" ht="12.75" x14ac:dyDescent="0.2">
      <c r="B3" s="36" t="s">
        <v>21</v>
      </c>
      <c r="C3" s="36"/>
      <c r="D3" s="36"/>
      <c r="E3" s="36"/>
      <c r="F3" s="36"/>
      <c r="G3" s="36"/>
    </row>
    <row r="5" spans="1:7" ht="12" customHeight="1" x14ac:dyDescent="0.2">
      <c r="B5" s="37" t="s">
        <v>22</v>
      </c>
      <c r="C5" s="6"/>
      <c r="D5" s="40" t="s">
        <v>41</v>
      </c>
      <c r="E5" s="37" t="s">
        <v>23</v>
      </c>
      <c r="F5" s="43" t="s">
        <v>24</v>
      </c>
      <c r="G5" s="37" t="s">
        <v>25</v>
      </c>
    </row>
    <row r="6" spans="1:7" x14ac:dyDescent="0.2">
      <c r="B6" s="38"/>
      <c r="C6" s="6"/>
      <c r="D6" s="41"/>
      <c r="E6" s="38"/>
      <c r="F6" s="44"/>
      <c r="G6" s="38"/>
    </row>
    <row r="7" spans="1:7" ht="12.75" thickBot="1" x14ac:dyDescent="0.25">
      <c r="B7" s="39"/>
      <c r="C7" s="6"/>
      <c r="D7" s="42"/>
      <c r="E7" s="39"/>
      <c r="F7" s="45"/>
      <c r="G7" s="39"/>
    </row>
    <row r="8" spans="1:7" x14ac:dyDescent="0.2">
      <c r="B8" s="4" t="s">
        <v>4</v>
      </c>
      <c r="C8" s="7"/>
      <c r="D8" s="8">
        <v>1566660200</v>
      </c>
      <c r="E8" s="8">
        <v>218309085</v>
      </c>
      <c r="F8" s="9">
        <v>0.13934679964423682</v>
      </c>
      <c r="G8" s="8">
        <v>33273</v>
      </c>
    </row>
    <row r="9" spans="1:7" x14ac:dyDescent="0.2">
      <c r="B9" s="26" t="s">
        <v>5</v>
      </c>
      <c r="C9" s="7"/>
      <c r="D9" s="8">
        <v>1188994450</v>
      </c>
      <c r="E9" s="8">
        <v>133246308</v>
      </c>
      <c r="F9" s="9">
        <v>0.11206638348900619</v>
      </c>
      <c r="G9" s="8">
        <v>194744</v>
      </c>
    </row>
    <row r="10" spans="1:7" x14ac:dyDescent="0.2">
      <c r="B10" s="4" t="s">
        <v>37</v>
      </c>
      <c r="C10" s="7"/>
      <c r="D10" s="8">
        <v>537231134</v>
      </c>
      <c r="E10" s="8">
        <v>47217191</v>
      </c>
      <c r="F10" s="9">
        <v>8.7889900662384168E-2</v>
      </c>
      <c r="G10" s="8">
        <v>0</v>
      </c>
    </row>
    <row r="11" spans="1:7" x14ac:dyDescent="0.2">
      <c r="B11" s="4" t="s">
        <v>6</v>
      </c>
      <c r="C11" s="7"/>
      <c r="D11" s="8">
        <v>799136489</v>
      </c>
      <c r="E11" s="8">
        <v>111223316</v>
      </c>
      <c r="F11" s="9">
        <v>0.13917937365015001</v>
      </c>
      <c r="G11" s="8">
        <v>66422</v>
      </c>
    </row>
    <row r="12" spans="1:7" x14ac:dyDescent="0.2">
      <c r="B12" s="26" t="s">
        <v>7</v>
      </c>
      <c r="C12" s="7"/>
      <c r="D12" s="8">
        <v>83271001207</v>
      </c>
      <c r="E12" s="8">
        <v>10567774400</v>
      </c>
      <c r="F12" s="9">
        <v>0.12690821830915661</v>
      </c>
      <c r="G12" s="8">
        <v>8840092</v>
      </c>
    </row>
    <row r="13" spans="1:7" x14ac:dyDescent="0.2">
      <c r="B13" s="4" t="s">
        <v>8</v>
      </c>
      <c r="C13" s="7"/>
      <c r="D13" s="8">
        <v>308570448</v>
      </c>
      <c r="E13" s="8">
        <v>44752763</v>
      </c>
      <c r="F13" s="9">
        <v>0.14503256319607119</v>
      </c>
      <c r="G13" s="8">
        <v>0</v>
      </c>
    </row>
    <row r="14" spans="1:7" x14ac:dyDescent="0.2">
      <c r="B14" s="4" t="s">
        <v>38</v>
      </c>
      <c r="C14" s="7"/>
      <c r="D14" s="8">
        <v>5882353</v>
      </c>
      <c r="E14" s="8">
        <v>882353</v>
      </c>
      <c r="F14" s="9">
        <f>E14/D14</f>
        <v>0.15000000849999992</v>
      </c>
      <c r="G14" s="8">
        <v>0</v>
      </c>
    </row>
    <row r="15" spans="1:7" x14ac:dyDescent="0.2">
      <c r="B15" s="4" t="s">
        <v>9</v>
      </c>
      <c r="C15" s="7"/>
      <c r="D15" s="8">
        <v>604886354</v>
      </c>
      <c r="E15" s="8">
        <v>90732953</v>
      </c>
      <c r="F15" s="9">
        <v>0.14999999983467968</v>
      </c>
      <c r="G15" s="8">
        <v>0</v>
      </c>
    </row>
    <row r="16" spans="1:7" x14ac:dyDescent="0.2">
      <c r="B16" s="4" t="s">
        <v>10</v>
      </c>
      <c r="C16" s="7"/>
      <c r="D16" s="8">
        <v>75836984629</v>
      </c>
      <c r="E16" s="8">
        <v>9837488288</v>
      </c>
      <c r="F16" s="9">
        <v>0.12971887445321967</v>
      </c>
      <c r="G16" s="8">
        <v>8715502</v>
      </c>
    </row>
    <row r="17" spans="2:8" x14ac:dyDescent="0.2">
      <c r="B17" s="26" t="s">
        <v>11</v>
      </c>
      <c r="C17" s="7"/>
      <c r="D17" s="8">
        <v>1290324</v>
      </c>
      <c r="E17" s="8">
        <v>90324</v>
      </c>
      <c r="F17" s="9">
        <v>7.0001022998874701E-2</v>
      </c>
      <c r="G17" s="8">
        <v>0</v>
      </c>
    </row>
    <row r="18" spans="2:8" x14ac:dyDescent="0.2">
      <c r="B18" s="4" t="s">
        <v>12</v>
      </c>
      <c r="C18" s="10"/>
      <c r="D18" s="8">
        <v>8926595214</v>
      </c>
      <c r="E18" s="8">
        <v>1023283679</v>
      </c>
      <c r="F18" s="9">
        <v>0.11463314449333784</v>
      </c>
      <c r="G18" s="8">
        <v>6433</v>
      </c>
    </row>
    <row r="19" spans="2:8" x14ac:dyDescent="0.2">
      <c r="B19" s="4" t="s">
        <v>13</v>
      </c>
      <c r="C19" s="7"/>
      <c r="D19" s="8">
        <v>14723025404</v>
      </c>
      <c r="E19" s="8">
        <v>1717070287</v>
      </c>
      <c r="F19" s="9">
        <v>0.11662482675153849</v>
      </c>
      <c r="G19" s="8">
        <v>78976</v>
      </c>
    </row>
    <row r="20" spans="2:8" x14ac:dyDescent="0.2">
      <c r="B20" s="4" t="s">
        <v>14</v>
      </c>
      <c r="C20" s="7"/>
      <c r="D20" s="8">
        <v>1344894419</v>
      </c>
      <c r="E20" s="8">
        <v>166972317</v>
      </c>
      <c r="F20" s="9">
        <v>0.12415273246813882</v>
      </c>
      <c r="G20" s="8">
        <v>0</v>
      </c>
    </row>
    <row r="21" spans="2:8" x14ac:dyDescent="0.2">
      <c r="B21" s="4" t="s">
        <v>3</v>
      </c>
      <c r="C21" s="7"/>
      <c r="D21" s="8">
        <v>1153845343</v>
      </c>
      <c r="E21" s="8">
        <v>157982486</v>
      </c>
      <c r="F21" s="9">
        <v>0.13691825075035208</v>
      </c>
      <c r="G21" s="8">
        <v>0</v>
      </c>
    </row>
    <row r="22" spans="2:8" x14ac:dyDescent="0.2">
      <c r="B22" s="4" t="s">
        <v>15</v>
      </c>
      <c r="C22" s="7"/>
      <c r="D22" s="8">
        <v>7570729712</v>
      </c>
      <c r="E22" s="8">
        <v>984652464</v>
      </c>
      <c r="F22" s="9">
        <v>0.13006044350510554</v>
      </c>
      <c r="G22" s="8">
        <v>0</v>
      </c>
    </row>
    <row r="23" spans="2:8" x14ac:dyDescent="0.2">
      <c r="B23" s="4" t="s">
        <v>16</v>
      </c>
      <c r="C23" s="7"/>
      <c r="D23" s="8">
        <v>55453567504</v>
      </c>
      <c r="E23" s="8">
        <v>7024513170</v>
      </c>
      <c r="F23" s="9">
        <v>0.12667378288138639</v>
      </c>
      <c r="G23" s="8">
        <v>6102236</v>
      </c>
    </row>
    <row r="24" spans="2:8" x14ac:dyDescent="0.2">
      <c r="B24" s="26" t="s">
        <v>17</v>
      </c>
      <c r="C24" s="7"/>
      <c r="D24" s="8">
        <v>1500800694</v>
      </c>
      <c r="E24" s="8">
        <v>107955377</v>
      </c>
      <c r="F24" s="9">
        <v>7.1931854397183539E-2</v>
      </c>
      <c r="G24" s="8">
        <v>8271</v>
      </c>
    </row>
    <row r="25" spans="2:8" x14ac:dyDescent="0.2">
      <c r="B25" s="4" t="s">
        <v>18</v>
      </c>
      <c r="C25" s="7"/>
      <c r="D25" s="8">
        <v>3248988302</v>
      </c>
      <c r="E25" s="8">
        <v>410007927</v>
      </c>
      <c r="F25" s="9">
        <v>0.12619556886296232</v>
      </c>
      <c r="G25" s="8">
        <v>0</v>
      </c>
    </row>
    <row r="26" spans="2:8" x14ac:dyDescent="0.2">
      <c r="B26" s="4" t="s">
        <v>19</v>
      </c>
      <c r="C26" s="7"/>
      <c r="D26" s="8">
        <v>5130476029</v>
      </c>
      <c r="E26" s="8">
        <v>741246151</v>
      </c>
      <c r="F26" s="9">
        <v>0.14447902042814514</v>
      </c>
      <c r="G26" s="8">
        <v>2470564</v>
      </c>
    </row>
    <row r="27" spans="2:8" ht="12.75" thickBot="1" x14ac:dyDescent="0.25">
      <c r="B27" s="11" t="s">
        <v>36</v>
      </c>
      <c r="C27" s="12"/>
      <c r="D27" s="28">
        <f>SUM(D8:D26)</f>
        <v>263173560209</v>
      </c>
      <c r="E27" s="28">
        <f>SUM(E8:E26)</f>
        <v>33385400839</v>
      </c>
      <c r="F27" s="29">
        <f>E27/D27</f>
        <v>0.12685697154564801</v>
      </c>
      <c r="G27" s="28">
        <f t="shared" ref="E27:G27" si="0">SUM(G8:G26)</f>
        <v>26516513</v>
      </c>
    </row>
    <row r="28" spans="2:8" x14ac:dyDescent="0.2">
      <c r="B28" s="12"/>
      <c r="C28" s="12"/>
      <c r="D28" s="13"/>
      <c r="E28" s="14"/>
      <c r="F28" s="15"/>
    </row>
    <row r="29" spans="2:8" x14ac:dyDescent="0.2">
      <c r="B29" s="34" t="s">
        <v>26</v>
      </c>
      <c r="C29" s="34"/>
      <c r="D29" s="34"/>
    </row>
    <row r="30" spans="2:8" ht="12.75" thickBot="1" x14ac:dyDescent="0.25">
      <c r="B30" s="16" t="s">
        <v>27</v>
      </c>
      <c r="C30" s="6"/>
      <c r="D30" s="17" t="s">
        <v>28</v>
      </c>
    </row>
    <row r="31" spans="2:8" x14ac:dyDescent="0.2">
      <c r="B31" s="7" t="s">
        <v>29</v>
      </c>
      <c r="C31" s="7"/>
      <c r="D31" s="27">
        <v>14850767930</v>
      </c>
      <c r="E31" s="18"/>
      <c r="G31" s="19"/>
      <c r="H31" s="19"/>
    </row>
    <row r="32" spans="2:8" x14ac:dyDescent="0.2">
      <c r="B32" s="7" t="s">
        <v>30</v>
      </c>
      <c r="C32" s="7"/>
      <c r="D32" s="27">
        <v>0</v>
      </c>
      <c r="E32" s="18"/>
      <c r="F32" s="19"/>
    </row>
    <row r="33" spans="2:8" x14ac:dyDescent="0.2">
      <c r="B33" s="7" t="s">
        <v>31</v>
      </c>
      <c r="C33" s="7"/>
      <c r="D33" s="30">
        <v>95471240.333333343</v>
      </c>
      <c r="E33" s="18"/>
      <c r="F33" s="19"/>
      <c r="H33" s="19"/>
    </row>
    <row r="34" spans="2:8" x14ac:dyDescent="0.2">
      <c r="B34" s="7" t="s">
        <v>32</v>
      </c>
      <c r="C34" s="7"/>
      <c r="D34" s="27">
        <v>18290952</v>
      </c>
      <c r="E34" s="18"/>
      <c r="F34" s="19"/>
      <c r="G34" s="19"/>
    </row>
    <row r="35" spans="2:8" ht="12.75" thickBot="1" x14ac:dyDescent="0.25">
      <c r="B35" s="11" t="s">
        <v>1</v>
      </c>
      <c r="C35" s="12"/>
      <c r="D35" s="31">
        <f>SUM(D31:D34)</f>
        <v>14964530122.333334</v>
      </c>
      <c r="E35" s="18"/>
      <c r="F35" s="19"/>
    </row>
    <row r="36" spans="2:8" x14ac:dyDescent="0.2">
      <c r="B36" s="12"/>
      <c r="C36" s="12"/>
      <c r="D36" s="32"/>
      <c r="E36" s="20"/>
      <c r="F36" s="21"/>
    </row>
    <row r="37" spans="2:8" ht="12.75" thickBot="1" x14ac:dyDescent="0.25">
      <c r="B37" s="11" t="s">
        <v>2</v>
      </c>
      <c r="C37" s="12"/>
      <c r="D37" s="33">
        <f>D35+D27</f>
        <v>278138090331.33331</v>
      </c>
    </row>
    <row r="39" spans="2:8" x14ac:dyDescent="0.2">
      <c r="B39" s="5" t="s">
        <v>40</v>
      </c>
      <c r="C39" s="5"/>
      <c r="G39" s="22"/>
    </row>
    <row r="40" spans="2:8" x14ac:dyDescent="0.2">
      <c r="B40" s="5" t="s">
        <v>20</v>
      </c>
      <c r="C40" s="5"/>
    </row>
    <row r="41" spans="2:8" x14ac:dyDescent="0.2">
      <c r="B41" s="23" t="s">
        <v>33</v>
      </c>
      <c r="C41" s="5"/>
      <c r="E41" s="24"/>
      <c r="F41" s="24"/>
    </row>
    <row r="42" spans="2:8" x14ac:dyDescent="0.2">
      <c r="B42" s="25" t="s">
        <v>34</v>
      </c>
      <c r="C42" s="24"/>
      <c r="D42" s="24"/>
    </row>
    <row r="43" spans="2:8" x14ac:dyDescent="0.2">
      <c r="B43" s="25" t="s">
        <v>35</v>
      </c>
    </row>
  </sheetData>
  <mergeCells count="8">
    <mergeCell ref="B29:D29"/>
    <mergeCell ref="B2:G2"/>
    <mergeCell ref="B3:G3"/>
    <mergeCell ref="B5:B7"/>
    <mergeCell ref="D5:D7"/>
    <mergeCell ref="E5:E7"/>
    <mergeCell ref="F5:F7"/>
    <mergeCell ref="G5:G7"/>
  </mergeCells>
  <pageMargins left="0.7" right="0.7" top="0.75" bottom="0.75" header="0.3" footer="0.3"/>
  <ignoredErrors>
    <ignoredError sqref="F27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A.7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Unidad de Estudios</dc:creator>
  <cp:lastModifiedBy>Unidad de Estudios</cp:lastModifiedBy>
  <dcterms:created xsi:type="dcterms:W3CDTF">2017-06-29T13:48:45Z</dcterms:created>
  <dcterms:modified xsi:type="dcterms:W3CDTF">2025-06-30T14:33:57Z</dcterms:modified>
</cp:coreProperties>
</file>