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crivanti\OneDrive - Servicio Nacional de Capacitación y empleo\Documentos\Anuario\Anuario 2025\"/>
    </mc:Choice>
  </mc:AlternateContent>
  <xr:revisionPtr revIDLastSave="0" documentId="13_ncr:101_{0F06F5DF-32D4-4F6F-BA5B-52F43A0EB5D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26" i="1"/>
  <c r="E26" i="1"/>
  <c r="F26" i="1" s="1"/>
  <c r="G26" i="1"/>
  <c r="D34" i="1"/>
</calcChain>
</file>

<file path=xl/sharedStrings.xml><?xml version="1.0" encoding="utf-8"?>
<sst xmlns="http://schemas.openxmlformats.org/spreadsheetml/2006/main" count="41" uniqueCount="41">
  <si>
    <t>A.7</t>
  </si>
  <si>
    <t>SUBTOTAL 2 :  INVERSIÓN DIRECTA TOTAL</t>
  </si>
  <si>
    <t>TOTALES INVERSIÓN PÚBLICA</t>
  </si>
  <si>
    <t>CORFICAP</t>
  </si>
  <si>
    <t>ORGANISMO TÉCNICO INTERMEDIO PARA LA CAPACITACIÓN CAMACOES</t>
  </si>
  <si>
    <t>ORGANISMO TÉCNICO INTERMEDIO PARA CAPACITACIÓN FRANCO-CHILENO</t>
  </si>
  <si>
    <t>ORGANISMO TÉCNICO INTERMEDIO PARA LA CAPACITACIÓN DE LA INDUSTRIA VITIVINICOLA E INDUSTRIAS ASOCIADAS</t>
  </si>
  <si>
    <t>ORGANISMO TÉCNICO INTERMEDIO PARA CAPACITACIÓN DE LA SOFOFA</t>
  </si>
  <si>
    <t>OTIC DEL VALLE DE ACONCAGUA</t>
  </si>
  <si>
    <t>CENTRO GENERAL DE CAPACITACION</t>
  </si>
  <si>
    <t>CORPORACIÓN DE CAPACITACIÓN DE LA CONSTRUCCIÓN</t>
  </si>
  <si>
    <t>ASIMET CAPACITACIÓN</t>
  </si>
  <si>
    <t>CORP.DE CAPAC.DE LA CAMARA NACIONAL DE COMERCIO DE</t>
  </si>
  <si>
    <t>CORPORACION DE CAPACITACION Y DESARROLLO PROMAULE</t>
  </si>
  <si>
    <t>CORPORACION DE LA BANCA PARA LA PROMOCION DE LA CAPACITACION</t>
  </si>
  <si>
    <t>CENTRO INTERMEDIO PARA CAPACITACIÓN PROFORMA</t>
  </si>
  <si>
    <t>CENTRO DE INTERMEDIACION PARA EL DESARR DE LAS PERSONAS EN EL TRABAJO</t>
  </si>
  <si>
    <t>ORGANISMO TÉCNICO INTERMEDIO DE CAPACITACIÓN REGIONAL OHIGGINS</t>
  </si>
  <si>
    <t>OTIC DEL SECTOR SILVOAGROPECUARIO</t>
  </si>
  <si>
    <t/>
  </si>
  <si>
    <t>NOMBRE OTIC</t>
  </si>
  <si>
    <t>GASTOS DE ADMINISTRACIÓN</t>
  </si>
  <si>
    <t>PORCENTAJE GASTOS DE ADMINISTRACIÓN (1)</t>
  </si>
  <si>
    <t>GASTOS DE ADMINISTRACIÓN CERTIFICACIÓN DE COMPETENCIAS LABORALES (2)</t>
  </si>
  <si>
    <t>INVERSIÓN DIRECTA</t>
  </si>
  <si>
    <t>ITEM</t>
  </si>
  <si>
    <t>INVERSIÓN PÚBLICA</t>
  </si>
  <si>
    <t>CAPACITACIÓN</t>
  </si>
  <si>
    <t>DETECCIÓN DE NECESIDADES DE CAPACITACIÓN</t>
  </si>
  <si>
    <t>VIÁTICOS Y TRASLADOS</t>
  </si>
  <si>
    <t>UNIDAD DE ADMINISTRACIÓN</t>
  </si>
  <si>
    <t>OBSERVACIONES:</t>
  </si>
  <si>
    <t>(1) EL DECRETO 122 AUTORIZA A LOS OTIC A DESTINAR A GASTOS DE ADMINISTRACIÓN HASTA UN 15% DEL TOTAL DE APORTES RECIBIDOS DE LAS EMPRESAS.</t>
  </si>
  <si>
    <t>(2) EL DECRETO 122 AUTORIZA A LOS OTIC A DESTINAR A GASTO DE ADMINISTRACIÓN POR LA INTERMEDIACIÓN DE CADA PROCESO DE EVALUACIÓN Y CERTIFICACIÓN HASTA UN 5%.</t>
  </si>
  <si>
    <t>TOTAL</t>
  </si>
  <si>
    <t>ORGANISMO TECNICO INTERMEDIO PARA CAPACITACION  OTIC DIGITALIA</t>
  </si>
  <si>
    <t>ORGANISMO TÉCNICO INTERMEDIO CAPACITACIÓN INDUPAN</t>
  </si>
  <si>
    <t>SISTEMA DE CAPACITACIÓN EN LA EMPRESA VÍA FRANQUICIA TRIBUTARIA AÑO 2025</t>
  </si>
  <si>
    <t>FUENTE: BASES ADMINISTRATIVAS DE FRANQUICIA TRIBUTARIA AÑO 2025, CORRESPONDIENTE AL TOTAL DE ACCIONES LIQUIDADAS.</t>
  </si>
  <si>
    <t>APORTES 2025</t>
  </si>
  <si>
    <t>INVERSIÓN PÚBLICA EN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</si>
</sst>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* #,##0\ _P_t_s_-;\-* #,##0\ _P_t_s_-;_-* &quot;-&quot;\ _P_t_s_-;_-@_-"/>
    <numFmt numFmtId="167" formatCode="0_ ;\-0\ 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5" fillId="2" borderId="0" xfId="0" applyFont="1" applyFill="1"/>
    <xf numFmtId="0" fontId="4" fillId="2" borderId="0" xfId="0" applyFont="1" applyFill="1"/>
    <xf numFmtId="0" fontId="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indent="1"/>
    </xf>
    <xf numFmtId="3" fontId="4" fillId="0" borderId="0" xfId="1" applyNumberFormat="1" applyFont="1" applyFill="1" applyBorder="1" applyAlignment="1">
      <alignment horizontal="right" vertical="center"/>
    </xf>
    <xf numFmtId="168" fontId="4" fillId="0" borderId="0" xfId="2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horizontal="left" indent="1"/>
    </xf>
    <xf numFmtId="0" fontId="3" fillId="2" borderId="3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9" fillId="2" borderId="0" xfId="1" applyNumberFormat="1" applyFont="1" applyFill="1" applyBorder="1" applyAlignment="1">
      <alignment horizontal="right" indent="1"/>
    </xf>
    <xf numFmtId="3" fontId="9" fillId="2" borderId="0" xfId="0" applyNumberFormat="1" applyFont="1" applyFill="1" applyAlignment="1">
      <alignment horizontal="right" indent="1"/>
    </xf>
    <xf numFmtId="168" fontId="9" fillId="2" borderId="0" xfId="2" applyNumberFormat="1" applyFont="1" applyFill="1" applyBorder="1" applyAlignment="1">
      <alignment horizontal="right" indent="1"/>
    </xf>
    <xf numFmtId="0" fontId="3" fillId="2" borderId="3" xfId="3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/>
    <xf numFmtId="3" fontId="5" fillId="2" borderId="0" xfId="0" applyNumberFormat="1" applyFont="1" applyFill="1"/>
    <xf numFmtId="3" fontId="9" fillId="2" borderId="0" xfId="0" applyNumberFormat="1" applyFont="1" applyFill="1" applyAlignment="1">
      <alignment horizontal="right" vertical="center" indent="2"/>
    </xf>
    <xf numFmtId="3" fontId="9" fillId="2" borderId="0" xfId="1" applyNumberFormat="1" applyFont="1" applyFill="1" applyBorder="1" applyAlignment="1">
      <alignment horizontal="right" vertical="center" indent="2"/>
    </xf>
    <xf numFmtId="0" fontId="4" fillId="2" borderId="0" xfId="0" applyFont="1" applyFill="1" applyAlignment="1">
      <alignment horizontal="left" indent="1"/>
    </xf>
    <xf numFmtId="0" fontId="10" fillId="2" borderId="0" xfId="0" applyFont="1" applyFill="1"/>
    <xf numFmtId="0" fontId="5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/>
    </xf>
    <xf numFmtId="0" fontId="5" fillId="0" borderId="0" xfId="0" applyFont="1"/>
    <xf numFmtId="165" fontId="5" fillId="0" borderId="0" xfId="1" applyNumberFormat="1" applyFont="1" applyFill="1" applyAlignment="1">
      <alignment horizontal="right"/>
    </xf>
    <xf numFmtId="165" fontId="9" fillId="2" borderId="3" xfId="1" applyNumberFormat="1" applyFont="1" applyFill="1" applyBorder="1" applyAlignment="1">
      <alignment horizontal="right"/>
    </xf>
    <xf numFmtId="168" fontId="9" fillId="2" borderId="3" xfId="2" applyNumberFormat="1" applyFont="1" applyFill="1" applyBorder="1" applyAlignment="1">
      <alignment horizontal="right"/>
    </xf>
    <xf numFmtId="165" fontId="5" fillId="0" borderId="0" xfId="1" applyNumberFormat="1" applyFont="1" applyAlignment="1">
      <alignment horizontal="right"/>
    </xf>
    <xf numFmtId="165" fontId="9" fillId="2" borderId="3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horizontal="right"/>
    </xf>
    <xf numFmtId="0" fontId="3" fillId="2" borderId="1" xfId="3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7" fontId="3" fillId="2" borderId="1" xfId="4" applyNumberFormat="1" applyFont="1" applyFill="1" applyBorder="1" applyAlignment="1">
      <alignment horizontal="center" vertical="center" wrapText="1"/>
    </xf>
    <xf numFmtId="167" fontId="3" fillId="2" borderId="0" xfId="4" applyNumberFormat="1" applyFont="1" applyFill="1" applyBorder="1" applyAlignment="1">
      <alignment horizontal="center" vertical="center" wrapText="1"/>
    </xf>
    <xf numFmtId="167" fontId="3" fillId="2" borderId="2" xfId="4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[0] 3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/>
  </sheetViews>
  <sheetFormatPr baseColWidth="10" defaultRowHeight="12" x14ac:dyDescent="0.2"/>
  <cols>
    <col min="1" max="1" width="8.5703125" style="4" customWidth="1"/>
    <col min="2" max="2" width="88.140625" style="4" customWidth="1"/>
    <col min="3" max="3" width="1.42578125" style="4" customWidth="1"/>
    <col min="4" max="4" width="20.28515625" style="18" customWidth="1"/>
    <col min="5" max="5" width="21.85546875" style="4" customWidth="1"/>
    <col min="6" max="6" width="17.140625" style="4" customWidth="1"/>
    <col min="7" max="7" width="23.85546875" style="4" customWidth="1"/>
    <col min="8" max="8" width="22.28515625" style="4" customWidth="1"/>
    <col min="9" max="16384" width="11.42578125" style="4"/>
  </cols>
  <sheetData>
    <row r="1" spans="1:7" ht="12.75" x14ac:dyDescent="0.2">
      <c r="A1" s="1" t="s">
        <v>0</v>
      </c>
      <c r="B1" s="2"/>
      <c r="C1" s="2"/>
      <c r="D1" s="3"/>
      <c r="F1" s="5"/>
      <c r="G1" s="5"/>
    </row>
    <row r="2" spans="1:7" ht="15" x14ac:dyDescent="0.25">
      <c r="B2" s="35" t="s">
        <v>37</v>
      </c>
      <c r="C2" s="35"/>
      <c r="D2" s="35"/>
      <c r="E2" s="35"/>
      <c r="F2" s="35"/>
      <c r="G2" s="35"/>
    </row>
    <row r="3" spans="1:7" ht="12.75" x14ac:dyDescent="0.2">
      <c r="B3" s="36" t="s">
        <v>40</v>
      </c>
      <c r="C3" s="36"/>
      <c r="D3" s="36"/>
      <c r="E3" s="36"/>
      <c r="F3" s="36"/>
      <c r="G3" s="36"/>
    </row>
    <row r="5" spans="1:7" ht="12" customHeight="1" x14ac:dyDescent="0.2">
      <c r="B5" s="37" t="s">
        <v>20</v>
      </c>
      <c r="C5" s="6"/>
      <c r="D5" s="40" t="s">
        <v>39</v>
      </c>
      <c r="E5" s="37" t="s">
        <v>21</v>
      </c>
      <c r="F5" s="43" t="s">
        <v>22</v>
      </c>
      <c r="G5" s="37" t="s">
        <v>23</v>
      </c>
    </row>
    <row r="6" spans="1:7" x14ac:dyDescent="0.2">
      <c r="B6" s="38"/>
      <c r="C6" s="6"/>
      <c r="D6" s="41"/>
      <c r="E6" s="38"/>
      <c r="F6" s="44"/>
      <c r="G6" s="38"/>
    </row>
    <row r="7" spans="1:7" ht="12.75" thickBot="1" x14ac:dyDescent="0.25">
      <c r="B7" s="39"/>
      <c r="C7" s="6"/>
      <c r="D7" s="42"/>
      <c r="E7" s="39"/>
      <c r="F7" s="45"/>
      <c r="G7" s="39"/>
    </row>
    <row r="8" spans="1:7" x14ac:dyDescent="0.2">
      <c r="B8" s="4" t="s">
        <v>4</v>
      </c>
      <c r="C8" s="7"/>
      <c r="D8" s="8">
        <v>1054258959</v>
      </c>
      <c r="E8" s="8">
        <v>149722167</v>
      </c>
      <c r="F8" s="9">
        <f t="shared" ref="F8:F25" si="0">E8/D8</f>
        <v>0.14201649957237877</v>
      </c>
      <c r="G8" s="8">
        <v>0</v>
      </c>
    </row>
    <row r="9" spans="1:7" x14ac:dyDescent="0.2">
      <c r="B9" s="26" t="s">
        <v>36</v>
      </c>
      <c r="C9" s="7"/>
      <c r="D9" s="8">
        <v>11600000</v>
      </c>
      <c r="E9" s="8">
        <v>1400000</v>
      </c>
      <c r="F9" s="9">
        <f t="shared" si="0"/>
        <v>0.1206896551724138</v>
      </c>
      <c r="G9" s="8">
        <v>0</v>
      </c>
    </row>
    <row r="10" spans="1:7" x14ac:dyDescent="0.2">
      <c r="B10" s="4" t="s">
        <v>5</v>
      </c>
      <c r="C10" s="7"/>
      <c r="D10" s="8">
        <v>1479883736</v>
      </c>
      <c r="E10" s="8">
        <v>168179068</v>
      </c>
      <c r="F10" s="9">
        <f t="shared" si="0"/>
        <v>0.11364343286491797</v>
      </c>
      <c r="G10" s="8">
        <v>0</v>
      </c>
    </row>
    <row r="11" spans="1:7" x14ac:dyDescent="0.2">
      <c r="B11" s="4" t="s">
        <v>35</v>
      </c>
      <c r="C11" s="7"/>
      <c r="D11" s="8">
        <v>1048899141</v>
      </c>
      <c r="E11" s="8">
        <v>65463215.910000004</v>
      </c>
      <c r="F11" s="9">
        <f t="shared" si="0"/>
        <v>6.2411354296265938E-2</v>
      </c>
      <c r="G11" s="8">
        <v>0</v>
      </c>
    </row>
    <row r="12" spans="1:7" x14ac:dyDescent="0.2">
      <c r="B12" s="26" t="s">
        <v>6</v>
      </c>
      <c r="C12" s="7"/>
      <c r="D12" s="8">
        <v>835183500</v>
      </c>
      <c r="E12" s="8">
        <v>117303045</v>
      </c>
      <c r="F12" s="9">
        <f t="shared" si="0"/>
        <v>0.14045182286287983</v>
      </c>
      <c r="G12" s="8">
        <v>87097</v>
      </c>
    </row>
    <row r="13" spans="1:7" x14ac:dyDescent="0.2">
      <c r="B13" s="4" t="s">
        <v>7</v>
      </c>
      <c r="C13" s="7"/>
      <c r="D13" s="8">
        <v>92495920363.067291</v>
      </c>
      <c r="E13" s="8">
        <v>11629623289.47184</v>
      </c>
      <c r="F13" s="9">
        <f t="shared" si="0"/>
        <v>0.12573120245544833</v>
      </c>
      <c r="G13" s="8">
        <v>8254692.3111796388</v>
      </c>
    </row>
    <row r="14" spans="1:7" x14ac:dyDescent="0.2">
      <c r="B14" s="4" t="s">
        <v>8</v>
      </c>
      <c r="C14" s="7"/>
      <c r="D14" s="8">
        <v>324074343</v>
      </c>
      <c r="E14" s="8">
        <v>46896926</v>
      </c>
      <c r="F14" s="9">
        <f t="shared" si="0"/>
        <v>0.14471039442946584</v>
      </c>
      <c r="G14" s="8">
        <v>0</v>
      </c>
    </row>
    <row r="15" spans="1:7" x14ac:dyDescent="0.2">
      <c r="B15" s="4" t="s">
        <v>9</v>
      </c>
      <c r="C15" s="7"/>
      <c r="D15" s="8">
        <v>713862517</v>
      </c>
      <c r="E15" s="8">
        <v>107079378</v>
      </c>
      <c r="F15" s="9">
        <f t="shared" si="0"/>
        <v>0.15000000063037347</v>
      </c>
      <c r="G15" s="8">
        <v>0</v>
      </c>
    </row>
    <row r="16" spans="1:7" x14ac:dyDescent="0.2">
      <c r="B16" s="4" t="s">
        <v>10</v>
      </c>
      <c r="C16" s="7"/>
      <c r="D16" s="8">
        <v>83610510750</v>
      </c>
      <c r="E16" s="8">
        <v>10693492618</v>
      </c>
      <c r="F16" s="9">
        <f t="shared" si="0"/>
        <v>0.12789651112136041</v>
      </c>
      <c r="G16" s="8">
        <v>27745047</v>
      </c>
    </row>
    <row r="17" spans="2:8" x14ac:dyDescent="0.2">
      <c r="B17" s="4" t="s">
        <v>11</v>
      </c>
      <c r="C17" s="10"/>
      <c r="D17" s="8">
        <v>9574011009</v>
      </c>
      <c r="E17" s="8">
        <v>1126787302</v>
      </c>
      <c r="F17" s="9">
        <f t="shared" si="0"/>
        <v>0.11769229228384732</v>
      </c>
      <c r="G17" s="8">
        <v>2314779</v>
      </c>
    </row>
    <row r="18" spans="2:8" x14ac:dyDescent="0.2">
      <c r="B18" s="4" t="s">
        <v>12</v>
      </c>
      <c r="C18" s="7"/>
      <c r="D18" s="8">
        <v>14480948087</v>
      </c>
      <c r="E18" s="8">
        <v>1725093492</v>
      </c>
      <c r="F18" s="9">
        <f t="shared" si="0"/>
        <v>0.11912849087199411</v>
      </c>
      <c r="G18" s="8">
        <v>40667</v>
      </c>
    </row>
    <row r="19" spans="2:8" x14ac:dyDescent="0.2">
      <c r="B19" s="4" t="s">
        <v>13</v>
      </c>
      <c r="C19" s="7"/>
      <c r="D19" s="8">
        <v>1469639818</v>
      </c>
      <c r="E19" s="8">
        <v>182140534</v>
      </c>
      <c r="F19" s="9">
        <f t="shared" si="0"/>
        <v>0.12393549206353907</v>
      </c>
      <c r="G19" s="8">
        <v>0</v>
      </c>
    </row>
    <row r="20" spans="2:8" x14ac:dyDescent="0.2">
      <c r="B20" s="4" t="s">
        <v>3</v>
      </c>
      <c r="C20" s="7"/>
      <c r="D20" s="8">
        <v>1266131560</v>
      </c>
      <c r="E20" s="8">
        <v>167652281</v>
      </c>
      <c r="F20" s="9">
        <f t="shared" si="0"/>
        <v>0.13241300216858981</v>
      </c>
      <c r="G20" s="8">
        <v>66911</v>
      </c>
    </row>
    <row r="21" spans="2:8" x14ac:dyDescent="0.2">
      <c r="B21" s="4" t="s">
        <v>14</v>
      </c>
      <c r="C21" s="7"/>
      <c r="D21" s="8">
        <v>7811654841</v>
      </c>
      <c r="E21" s="8">
        <v>1030973512</v>
      </c>
      <c r="F21" s="9">
        <f t="shared" si="0"/>
        <v>0.13197888705845856</v>
      </c>
      <c r="G21" s="8">
        <v>0</v>
      </c>
    </row>
    <row r="22" spans="2:8" x14ac:dyDescent="0.2">
      <c r="B22" s="4" t="s">
        <v>15</v>
      </c>
      <c r="C22" s="7"/>
      <c r="D22" s="8">
        <v>62037954755</v>
      </c>
      <c r="E22" s="8">
        <v>7869591296</v>
      </c>
      <c r="F22" s="9">
        <f t="shared" si="0"/>
        <v>0.12685123690938158</v>
      </c>
      <c r="G22" s="8">
        <v>3180621</v>
      </c>
    </row>
    <row r="23" spans="2:8" x14ac:dyDescent="0.2">
      <c r="B23" s="26" t="s">
        <v>16</v>
      </c>
      <c r="C23" s="7"/>
      <c r="D23" s="8">
        <v>1354645119</v>
      </c>
      <c r="E23" s="8">
        <v>134299447</v>
      </c>
      <c r="F23" s="9">
        <f t="shared" si="0"/>
        <v>9.9139948253857024E-2</v>
      </c>
      <c r="G23" s="8">
        <v>109366</v>
      </c>
    </row>
    <row r="24" spans="2:8" x14ac:dyDescent="0.2">
      <c r="B24" s="4" t="s">
        <v>17</v>
      </c>
      <c r="C24" s="7"/>
      <c r="D24" s="8">
        <v>3355809395</v>
      </c>
      <c r="E24" s="8">
        <v>339738285</v>
      </c>
      <c r="F24" s="9">
        <f t="shared" si="0"/>
        <v>0.10123885030722968</v>
      </c>
      <c r="G24" s="8">
        <v>32294</v>
      </c>
    </row>
    <row r="25" spans="2:8" x14ac:dyDescent="0.2">
      <c r="B25" s="4" t="s">
        <v>18</v>
      </c>
      <c r="C25" s="7"/>
      <c r="D25" s="8">
        <v>5038269433</v>
      </c>
      <c r="E25" s="8">
        <v>721522480</v>
      </c>
      <c r="F25" s="9">
        <f t="shared" si="0"/>
        <v>0.14320839518310055</v>
      </c>
      <c r="G25" s="8">
        <v>5790588</v>
      </c>
    </row>
    <row r="26" spans="2:8" ht="12.75" thickBot="1" x14ac:dyDescent="0.25">
      <c r="B26" s="11" t="s">
        <v>34</v>
      </c>
      <c r="C26" s="12"/>
      <c r="D26" s="28">
        <f>SUM(D8:D25)</f>
        <v>287963257326.06726</v>
      </c>
      <c r="E26" s="28">
        <f>SUM(E8:E25)</f>
        <v>36276958336.381836</v>
      </c>
      <c r="F26" s="29">
        <f>E26/D26</f>
        <v>0.12597773296926079</v>
      </c>
      <c r="G26" s="28">
        <f t="shared" ref="G26" si="1">SUM(G8:G25)</f>
        <v>47622062.311179638</v>
      </c>
    </row>
    <row r="27" spans="2:8" x14ac:dyDescent="0.2">
      <c r="B27" s="12"/>
      <c r="C27" s="12"/>
      <c r="D27" s="13"/>
      <c r="E27" s="14"/>
      <c r="F27" s="15"/>
    </row>
    <row r="28" spans="2:8" x14ac:dyDescent="0.2">
      <c r="B28" s="34" t="s">
        <v>24</v>
      </c>
      <c r="C28" s="34"/>
      <c r="D28" s="34"/>
    </row>
    <row r="29" spans="2:8" ht="12.75" thickBot="1" x14ac:dyDescent="0.25">
      <c r="B29" s="16" t="s">
        <v>25</v>
      </c>
      <c r="C29" s="6"/>
      <c r="D29" s="17" t="s">
        <v>26</v>
      </c>
    </row>
    <row r="30" spans="2:8" x14ac:dyDescent="0.2">
      <c r="B30" s="7" t="s">
        <v>27</v>
      </c>
      <c r="C30" s="7"/>
      <c r="D30" s="27">
        <v>17104840121</v>
      </c>
      <c r="E30" s="18"/>
      <c r="G30" s="19"/>
      <c r="H30" s="19"/>
    </row>
    <row r="31" spans="2:8" x14ac:dyDescent="0.2">
      <c r="B31" s="7" t="s">
        <v>28</v>
      </c>
      <c r="C31" s="7"/>
      <c r="D31" s="27">
        <v>0</v>
      </c>
      <c r="E31" s="18"/>
      <c r="F31" s="19"/>
    </row>
    <row r="32" spans="2:8" x14ac:dyDescent="0.2">
      <c r="B32" s="7" t="s">
        <v>29</v>
      </c>
      <c r="C32" s="7"/>
      <c r="D32" s="30">
        <v>47627604</v>
      </c>
      <c r="E32" s="18"/>
      <c r="F32" s="19"/>
      <c r="H32" s="19"/>
    </row>
    <row r="33" spans="2:7" x14ac:dyDescent="0.2">
      <c r="B33" s="7" t="s">
        <v>30</v>
      </c>
      <c r="C33" s="7"/>
      <c r="D33" s="27">
        <v>37413151</v>
      </c>
      <c r="E33" s="18"/>
      <c r="F33" s="19"/>
      <c r="G33" s="19"/>
    </row>
    <row r="34" spans="2:7" ht="12.75" thickBot="1" x14ac:dyDescent="0.25">
      <c r="B34" s="11" t="s">
        <v>1</v>
      </c>
      <c r="C34" s="12"/>
      <c r="D34" s="31">
        <f>SUM(D30:D33)</f>
        <v>17189880876</v>
      </c>
      <c r="E34" s="18"/>
      <c r="F34" s="19"/>
    </row>
    <row r="35" spans="2:7" x14ac:dyDescent="0.2">
      <c r="B35" s="12"/>
      <c r="C35" s="12"/>
      <c r="D35" s="32"/>
      <c r="E35" s="20"/>
      <c r="F35" s="21"/>
    </row>
    <row r="36" spans="2:7" ht="12.75" thickBot="1" x14ac:dyDescent="0.25">
      <c r="B36" s="11" t="s">
        <v>2</v>
      </c>
      <c r="C36" s="12"/>
      <c r="D36" s="33">
        <f>D34+D26</f>
        <v>305153138202.06726</v>
      </c>
    </row>
    <row r="38" spans="2:7" x14ac:dyDescent="0.2">
      <c r="B38" s="5" t="s">
        <v>38</v>
      </c>
      <c r="C38" s="5"/>
      <c r="G38" s="22"/>
    </row>
    <row r="39" spans="2:7" x14ac:dyDescent="0.2">
      <c r="B39" s="5" t="s">
        <v>19</v>
      </c>
      <c r="C39" s="5"/>
    </row>
    <row r="40" spans="2:7" x14ac:dyDescent="0.2">
      <c r="B40" s="23" t="s">
        <v>31</v>
      </c>
      <c r="C40" s="5"/>
      <c r="E40" s="24"/>
      <c r="F40" s="24"/>
    </row>
    <row r="41" spans="2:7" x14ac:dyDescent="0.2">
      <c r="B41" s="25" t="s">
        <v>32</v>
      </c>
      <c r="C41" s="24"/>
      <c r="D41" s="24"/>
    </row>
    <row r="42" spans="2:7" x14ac:dyDescent="0.2">
      <c r="B42" s="25" t="s">
        <v>33</v>
      </c>
    </row>
  </sheetData>
  <mergeCells count="8">
    <mergeCell ref="B28:D28"/>
    <mergeCell ref="B2:G2"/>
    <mergeCell ref="B3:G3"/>
    <mergeCell ref="B5:B7"/>
    <mergeCell ref="D5:D7"/>
    <mergeCell ref="E5:E7"/>
    <mergeCell ref="F5:F7"/>
    <mergeCell ref="G5:G7"/>
  </mergeCells>
  <pageMargins left="0.7" right="0.7" top="0.75" bottom="0.75" header="0.3" footer="0.3"/>
  <ignoredErrors>
    <ignoredError sqref="F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8CEDC1354A9F4E9D815081DE866AA4" ma:contentTypeVersion="3" ma:contentTypeDescription="Crear nuevo documento." ma:contentTypeScope="" ma:versionID="7c3707075f7e2eb0d1f9e4741b96cac7">
  <xsd:schema xmlns:xsd="http://www.w3.org/2001/XMLSchema" xmlns:xs="http://www.w3.org/2001/XMLSchema" xmlns:p="http://schemas.microsoft.com/office/2006/metadata/properties" xmlns:ns2="e69b7c39-89e1-4558-ad33-7aa609742df0" targetNamespace="http://schemas.microsoft.com/office/2006/metadata/properties" ma:root="true" ma:fieldsID="76ac08052ec0c1624c8304d5e9152051" ns2:_="">
    <xsd:import namespace="e69b7c39-89e1-4558-ad33-7aa609742d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b7c39-89e1-4558-ad33-7aa609742d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D1F03-8C18-41E4-8289-D6C5A3EFA3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C3030-913E-457E-BE33-FE896F6034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59395E-180F-4471-8523-99A2C99A2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b7c39-89e1-4558-ad33-7aa609742d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Estudios</dc:creator>
  <cp:lastModifiedBy>Unidad de Estudios</cp:lastModifiedBy>
  <dcterms:created xsi:type="dcterms:W3CDTF">2017-06-29T13:48:45Z</dcterms:created>
  <dcterms:modified xsi:type="dcterms:W3CDTF">2026-06-26T14:53:04Z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0x0101002C8CEDC1354A9F4E9D815081DE866AA4</vt:lpwstr>
  </property>
  <property fmtid="{D5CDD505-2E9C-101B-9397-08002B2CF9AE}" pid="3" name="MSIP_Label_82876e55-0388-4c21-9c0d-5bef3fca0e54_Enabled">
    <vt:lpwstr>true</vt:lpwstr>
  </property>
  <property fmtid="{D5CDD505-2E9C-101B-9397-08002B2CF9AE}" pid="4" name="MSIP_Label_82876e55-0388-4c21-9c0d-5bef3fca0e54_SetDate">
    <vt:lpwstr>2026-06-26T14:52:58Z</vt:lpwstr>
  </property>
  <property fmtid="{D5CDD505-2E9C-101B-9397-08002B2CF9AE}" pid="5" name="MSIP_Label_82876e55-0388-4c21-9c0d-5bef3fca0e54_Method">
    <vt:lpwstr>Privileged</vt:lpwstr>
  </property>
  <property fmtid="{D5CDD505-2E9C-101B-9397-08002B2CF9AE}" pid="6" name="MSIP_Label_82876e55-0388-4c21-9c0d-5bef3fca0e54_Name">
    <vt:lpwstr>Sin Etiqueta</vt:lpwstr>
  </property>
  <property fmtid="{D5CDD505-2E9C-101B-9397-08002B2CF9AE}" pid="7" name="MSIP_Label_82876e55-0388-4c21-9c0d-5bef3fca0e54_SiteId">
    <vt:lpwstr>2e44483d-07e1-4c2a-b3b9-5b99d019f80d</vt:lpwstr>
  </property>
  <property fmtid="{D5CDD505-2E9C-101B-9397-08002B2CF9AE}" pid="8" name="MSIP_Label_82876e55-0388-4c21-9c0d-5bef3fca0e54_ActionId">
    <vt:lpwstr>be8cc9b3-9dc4-4446-8b6d-78ad9c7f91a3</vt:lpwstr>
  </property>
  <property fmtid="{D5CDD505-2E9C-101B-9397-08002B2CF9AE}" pid="9" name="MSIP_Label_82876e55-0388-4c21-9c0d-5bef3fca0e54_ContentBits">
    <vt:lpwstr>0</vt:lpwstr>
  </property>
  <property fmtid="{D5CDD505-2E9C-101B-9397-08002B2CF9AE}" pid="10" name="MSIP_Label_82876e55-0388-4c21-9c0d-5bef3fca0e54_Tag">
    <vt:lpwstr>10, 0, 1, 1</vt:lpwstr>
  </property>
</Properties>
</file>