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sence-my.sharepoint.com/personal/nvonhausen_sence_cl/Documents/Unidad/Anuario/2024/Tablas/"/>
    </mc:Choice>
  </mc:AlternateContent>
  <xr:revisionPtr revIDLastSave="69" documentId="13_ncr:1_{C0082AA8-E057-4DDD-9445-861E17C4AE2C}" xr6:coauthVersionLast="47" xr6:coauthVersionMax="47" xr10:uidLastSave="{D5749BB9-5D15-416E-9FB6-03A37C4CC71C}"/>
  <bookViews>
    <workbookView xWindow="-120" yWindow="-120" windowWidth="29040" windowHeight="15840" xr2:uid="{00000000-000D-0000-FFFF-FFFF00000000}"/>
  </bookViews>
  <sheets>
    <sheet name="A.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 i="1" l="1"/>
  <c r="J24" i="1"/>
  <c r="N23" i="1"/>
  <c r="N8" i="1"/>
  <c r="N9" i="1"/>
  <c r="N10" i="1"/>
  <c r="N11" i="1"/>
  <c r="N12" i="1"/>
  <c r="N13" i="1"/>
  <c r="N14" i="1"/>
  <c r="N15" i="1"/>
  <c r="N16" i="1"/>
  <c r="N17" i="1"/>
  <c r="N18" i="1"/>
  <c r="N19" i="1"/>
  <c r="N20" i="1"/>
  <c r="N21" i="1"/>
  <c r="N22" i="1"/>
</calcChain>
</file>

<file path=xl/sharedStrings.xml><?xml version="1.0" encoding="utf-8"?>
<sst xmlns="http://schemas.openxmlformats.org/spreadsheetml/2006/main" count="42" uniqueCount="40">
  <si>
    <t>A.8</t>
  </si>
  <si>
    <t>P15</t>
  </si>
  <si>
    <t>P50</t>
  </si>
  <si>
    <t>P100</t>
  </si>
  <si>
    <t/>
  </si>
  <si>
    <t>RESUMEN PARTICIPANTES APROBADOS Y TRAMOS POR PORCENTAJE FRANQUICIABLE Y SEXO, SEGÚN REGIÓN</t>
  </si>
  <si>
    <t>REGIÓN (4)</t>
  </si>
  <si>
    <t>N° EMPRESAS (1)</t>
  </si>
  <si>
    <t>HORAS PROMEDIO POR PARTICIPANTE APROBADO</t>
  </si>
  <si>
    <t>PARTICIPANTES APROBADOS (2)</t>
  </si>
  <si>
    <t>PARTICIPANTES APROBADOS SEGÚN PORCENTAJE DE FRANQUICIA</t>
  </si>
  <si>
    <t>GASTO PÚBLICO</t>
  </si>
  <si>
    <t>GASTO PRIVADO (3)</t>
  </si>
  <si>
    <t>GASTO TOTAL</t>
  </si>
  <si>
    <t>N° MUJERES</t>
  </si>
  <si>
    <t>N° HOMBRES</t>
  </si>
  <si>
    <t>TOTAL</t>
  </si>
  <si>
    <t>ARICA Y PARINACOTA</t>
  </si>
  <si>
    <t>TARAPACÁ</t>
  </si>
  <si>
    <t>ANTOFAGASTA</t>
  </si>
  <si>
    <t>ATACAMA</t>
  </si>
  <si>
    <t>COQUIMBO</t>
  </si>
  <si>
    <t>VALPARAÍSO</t>
  </si>
  <si>
    <t>METROPOLITANA</t>
  </si>
  <si>
    <t>O'HIGGINS</t>
  </si>
  <si>
    <t>MAULE</t>
  </si>
  <si>
    <t>ÑUBLE</t>
  </si>
  <si>
    <t>BIOBÍO</t>
  </si>
  <si>
    <t>ARAUCANÍA</t>
  </si>
  <si>
    <t>LOS RÍOS</t>
  </si>
  <si>
    <t>LOS LAGOS</t>
  </si>
  <si>
    <t>AYSÉN</t>
  </si>
  <si>
    <t>MAGALLANES</t>
  </si>
  <si>
    <t>OBSERVACIONES:</t>
  </si>
  <si>
    <t xml:space="preserve">(1) EL CRITERIO PARA EL CÁLCULO DE ESE TOTAL ES QUE LAS EMPRESAS NO PUEDEN ESTAR DUPLICADAS DENTRO DE LA REGIÓN DE LA ACCIÓN RESPECTIVA. NO OBSTANTE, SI PUEDE QUE UNA EMPRESA HAYA REALIZADO CAPACITACIÓN CON EL SISTEMA DE FRANQUICIA TRIBUTARIA EN MÁS DE UNA REGIÓN. </t>
  </si>
  <si>
    <t>(2)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</si>
  <si>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(3) LOS MONTOS DE GASTOS PRIVADOS ESTÁN ASOCIADOS ÚNICAMENTE A ACCIONES DE CAPACITACIÓN QUE FUERON APROBADAS POR LOS PARTICIPANTES, ESTE MONTO SERÍA MAYOR SI SE CONSIDERA A LOS PARTICIPANTES REPROBADOS.</t>
  </si>
  <si>
    <t>(4) LA INFORMACIÓN DE REGIÓN UTILIZADA PARA LA DESAGREGACIÓN DE EMPRESAS ALUDE A LA UBICACIÓN DEL CURSO REALIZADO, MIENTRAS QUE LA DESAGREGACIÓN REGIONAL DE LOS PARTICIPANTES APROBADOS ALUDE AL DOMICILIO REGISTRADO. AMBOS CAMPOS NO NECESARIAMENTE COINCIDEN.</t>
  </si>
  <si>
    <t>SISTEMA DE CAPACITACIÓN EN LA EMPRESA VÍA FRANQUICIA TRIBUTARIA AÑO 2024</t>
  </si>
  <si>
    <t>FUENTE: BASES ADMINISTRATIVAS DE FRANQUICIA TRIBUTARIA AÑO 2024, CORRESPONDIENTE AL TOTAL DE ACCIONES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</si>
</sst>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
  </numFmts>
  <fonts count="14" x14ac:knownFonts="1">
    <font>
      <sz val="11"/>
      <color theme="1"/>
      <name val="Calibri"/>
      <family val="2"/>
      <scheme val="minor"/>
    </font>
    <font>
      <sz val="11"/>
      <color theme="1"/>
      <name val="Calibri"/>
      <family val="2"/>
      <scheme val="minor"/>
    </font>
    <font>
      <b/>
      <sz val="10"/>
      <name val="Calibri"/>
      <family val="2"/>
      <scheme val="minor"/>
    </font>
    <font>
      <sz val="9"/>
      <name val="Arial"/>
      <family val="2"/>
    </font>
    <font>
      <sz val="9"/>
      <name val="Calibri"/>
      <family val="2"/>
      <scheme val="minor"/>
    </font>
    <font>
      <sz val="11"/>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indexed="8"/>
      <name val="Calibri"/>
      <family val="2"/>
      <scheme val="minor"/>
    </font>
    <font>
      <sz val="9"/>
      <color indexed="8"/>
      <name val="Calibri"/>
      <family val="2"/>
      <scheme val="minor"/>
    </font>
    <font>
      <sz val="10"/>
      <name val="Arial"/>
      <family val="2"/>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2" fillId="0" borderId="0"/>
    <xf numFmtId="9" fontId="1" fillId="0" borderId="0" applyFont="0" applyFill="0" applyBorder="0" applyAlignment="0" applyProtection="0"/>
  </cellStyleXfs>
  <cellXfs count="42">
    <xf numFmtId="0" fontId="0" fillId="0" borderId="0" xfId="0"/>
    <xf numFmtId="0" fontId="2" fillId="2" borderId="0" xfId="0" applyFont="1" applyFill="1" applyAlignment="1">
      <alignment horizontal="center"/>
    </xf>
    <xf numFmtId="165" fontId="3" fillId="2" borderId="0" xfId="1" applyNumberFormat="1" applyFont="1" applyFill="1"/>
    <xf numFmtId="165" fontId="3" fillId="2" borderId="0" xfId="1" applyNumberFormat="1" applyFont="1" applyFill="1" applyBorder="1"/>
    <xf numFmtId="165" fontId="4" fillId="2" borderId="0" xfId="1" applyNumberFormat="1" applyFont="1" applyFill="1"/>
    <xf numFmtId="0" fontId="5" fillId="2" borderId="0" xfId="0" applyFont="1" applyFill="1" applyAlignment="1">
      <alignment horizontal="center"/>
    </xf>
    <xf numFmtId="165" fontId="6" fillId="2" borderId="0" xfId="1" applyNumberFormat="1" applyFont="1" applyFill="1"/>
    <xf numFmtId="0" fontId="6" fillId="2" borderId="0" xfId="0" applyFont="1" applyFill="1"/>
    <xf numFmtId="165" fontId="9" fillId="2" borderId="0" xfId="1" applyNumberFormat="1" applyFont="1" applyFill="1"/>
    <xf numFmtId="165" fontId="9" fillId="2" borderId="0" xfId="1" applyNumberFormat="1" applyFont="1" applyFill="1" applyBorder="1"/>
    <xf numFmtId="165" fontId="10" fillId="2" borderId="0" xfId="1" applyNumberFormat="1" applyFont="1" applyFill="1" applyAlignment="1">
      <alignment vertical="center"/>
    </xf>
    <xf numFmtId="165" fontId="10" fillId="2" borderId="0" xfId="1" applyNumberFormat="1" applyFont="1" applyFill="1" applyBorder="1" applyAlignment="1">
      <alignment horizontal="center" vertical="center"/>
    </xf>
    <xf numFmtId="165" fontId="6" fillId="2" borderId="0" xfId="1" applyNumberFormat="1" applyFont="1" applyFill="1" applyAlignment="1">
      <alignment vertical="center"/>
    </xf>
    <xf numFmtId="165" fontId="10" fillId="2" borderId="4" xfId="1" applyNumberFormat="1" applyFont="1" applyFill="1" applyBorder="1" applyAlignment="1">
      <alignment horizontal="center" vertical="center"/>
    </xf>
    <xf numFmtId="165" fontId="10" fillId="2" borderId="4" xfId="1" applyNumberFormat="1" applyFont="1" applyFill="1" applyBorder="1" applyAlignment="1">
      <alignment horizontal="right" vertical="center" indent="2"/>
    </xf>
    <xf numFmtId="0" fontId="9" fillId="2" borderId="0" xfId="0" applyFont="1" applyFill="1" applyAlignment="1">
      <alignment horizontal="left"/>
    </xf>
    <xf numFmtId="3" fontId="6" fillId="2" borderId="0" xfId="1" applyNumberFormat="1" applyFont="1" applyFill="1"/>
    <xf numFmtId="165" fontId="9" fillId="2" borderId="0" xfId="1" applyNumberFormat="1" applyFont="1" applyFill="1" applyBorder="1" applyAlignment="1"/>
    <xf numFmtId="2" fontId="9" fillId="2" borderId="0" xfId="2" applyNumberFormat="1" applyFont="1" applyFill="1" applyAlignment="1">
      <alignment horizontal="center" vertical="center"/>
    </xf>
    <xf numFmtId="3" fontId="9" fillId="2" borderId="0" xfId="1" applyNumberFormat="1" applyFont="1" applyFill="1" applyBorder="1" applyAlignment="1">
      <alignment horizontal="right" vertical="center" indent="1"/>
    </xf>
    <xf numFmtId="4" fontId="10" fillId="0" borderId="0" xfId="1" applyNumberFormat="1" applyFont="1" applyFill="1" applyBorder="1" applyAlignment="1">
      <alignment horizontal="right" vertical="center" indent="1"/>
    </xf>
    <xf numFmtId="0" fontId="4" fillId="2" borderId="0" xfId="0" applyFont="1" applyFill="1"/>
    <xf numFmtId="0" fontId="13" fillId="2" borderId="0" xfId="0" applyFont="1" applyFill="1"/>
    <xf numFmtId="0" fontId="6" fillId="2" borderId="0" xfId="1" applyNumberFormat="1" applyFont="1" applyFill="1" applyAlignment="1">
      <alignment vertical="top" wrapText="1"/>
    </xf>
    <xf numFmtId="0" fontId="6" fillId="2" borderId="0" xfId="1" applyNumberFormat="1" applyFont="1" applyFill="1" applyBorder="1" applyAlignment="1">
      <alignment vertical="top" wrapText="1"/>
    </xf>
    <xf numFmtId="3" fontId="4" fillId="0" borderId="0" xfId="1" applyNumberFormat="1" applyFont="1" applyAlignment="1">
      <alignment horizontal="right" vertical="center"/>
    </xf>
    <xf numFmtId="165" fontId="9" fillId="2" borderId="4" xfId="1" applyNumberFormat="1" applyFont="1" applyFill="1" applyBorder="1" applyAlignment="1"/>
    <xf numFmtId="0" fontId="6" fillId="2" borderId="0" xfId="1" applyNumberFormat="1" applyFont="1" applyFill="1" applyAlignment="1">
      <alignment vertical="top"/>
    </xf>
    <xf numFmtId="3" fontId="11" fillId="0" borderId="0" xfId="1" applyNumberFormat="1" applyFont="1" applyFill="1" applyBorder="1" applyAlignment="1">
      <alignment horizontal="right" vertical="top"/>
    </xf>
    <xf numFmtId="166" fontId="11" fillId="0" borderId="0" xfId="1" applyNumberFormat="1" applyFont="1" applyFill="1" applyBorder="1" applyAlignment="1">
      <alignment horizontal="right" vertical="top"/>
    </xf>
    <xf numFmtId="165" fontId="9" fillId="2" borderId="0" xfId="1" applyNumberFormat="1" applyFont="1" applyFill="1" applyBorder="1" applyAlignment="1">
      <alignment horizontal="right"/>
    </xf>
    <xf numFmtId="3" fontId="10" fillId="2" borderId="4" xfId="1" applyNumberFormat="1" applyFont="1" applyFill="1" applyBorder="1" applyAlignment="1">
      <alignment horizontal="right" vertical="top"/>
    </xf>
    <xf numFmtId="166" fontId="10" fillId="0" borderId="4" xfId="1" applyNumberFormat="1" applyFont="1" applyFill="1" applyBorder="1" applyAlignment="1">
      <alignment horizontal="right" vertical="top"/>
    </xf>
    <xf numFmtId="167" fontId="10" fillId="2" borderId="0" xfId="3" applyNumberFormat="1" applyFont="1" applyFill="1" applyBorder="1" applyAlignment="1">
      <alignment horizontal="right" vertical="center" indent="1"/>
    </xf>
    <xf numFmtId="165" fontId="10" fillId="2" borderId="1" xfId="1" applyNumberFormat="1" applyFont="1" applyFill="1" applyBorder="1" applyAlignment="1">
      <alignment horizontal="center" vertical="center"/>
    </xf>
    <xf numFmtId="165" fontId="10" fillId="2" borderId="3" xfId="1" applyNumberFormat="1" applyFont="1" applyFill="1" applyBorder="1" applyAlignment="1">
      <alignment horizontal="center" vertical="center"/>
    </xf>
    <xf numFmtId="0" fontId="5" fillId="2" borderId="0" xfId="0" applyFont="1" applyFill="1" applyAlignment="1">
      <alignment horizontal="center"/>
    </xf>
    <xf numFmtId="165" fontId="10" fillId="2" borderId="1" xfId="1" applyNumberFormat="1" applyFont="1" applyFill="1" applyBorder="1" applyAlignment="1">
      <alignment horizontal="center" vertical="center" wrapText="1"/>
    </xf>
    <xf numFmtId="165" fontId="10" fillId="2" borderId="3" xfId="1" applyNumberFormat="1" applyFont="1" applyFill="1" applyBorder="1" applyAlignment="1">
      <alignment horizontal="center" vertical="center" wrapText="1"/>
    </xf>
    <xf numFmtId="165" fontId="10" fillId="2" borderId="2" xfId="1" applyNumberFormat="1" applyFont="1" applyFill="1" applyBorder="1" applyAlignment="1">
      <alignment horizontal="center" vertical="center"/>
    </xf>
    <xf numFmtId="165" fontId="7" fillId="2" borderId="0" xfId="1" applyNumberFormat="1" applyFont="1" applyFill="1" applyAlignment="1">
      <alignment horizontal="center"/>
    </xf>
    <xf numFmtId="165" fontId="8" fillId="2" borderId="0" xfId="1" applyNumberFormat="1" applyFont="1" applyFill="1" applyAlignment="1">
      <alignment horizontal="center"/>
    </xf>
  </cellXfs>
  <cellStyles count="4">
    <cellStyle name="Millares" xfId="1" builtinId="3"/>
    <cellStyle name="Normal" xfId="0" builtinId="0"/>
    <cellStyle name="Normal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zoomScaleNormal="100" workbookViewId="0"/>
  </sheetViews>
  <sheetFormatPr baseColWidth="10" defaultRowHeight="12" x14ac:dyDescent="0.2"/>
  <cols>
    <col min="1" max="1" width="9.42578125" style="7" customWidth="1"/>
    <col min="2" max="2" width="14.85546875" style="7" customWidth="1"/>
    <col min="3" max="3" width="1.7109375" style="7" customWidth="1"/>
    <col min="4" max="4" width="13.7109375" style="7" customWidth="1"/>
    <col min="5" max="5" width="12.85546875" style="7" customWidth="1"/>
    <col min="6" max="6" width="1.5703125" style="7" customWidth="1"/>
    <col min="7" max="7" width="10" style="7" customWidth="1"/>
    <col min="8" max="8" width="10.7109375" style="7" customWidth="1"/>
    <col min="9" max="9" width="10.42578125" style="7" customWidth="1"/>
    <col min="10" max="10" width="1.140625" style="7" customWidth="1"/>
    <col min="11" max="11" width="13.140625" style="7" customWidth="1"/>
    <col min="12" max="12" width="13" style="7" customWidth="1"/>
    <col min="13" max="13" width="13.28515625" style="7" customWidth="1"/>
    <col min="14" max="14" width="11.42578125" style="7"/>
    <col min="15" max="15" width="0.85546875" style="7" customWidth="1"/>
    <col min="16" max="16" width="15.28515625" style="7" bestFit="1" customWidth="1"/>
    <col min="17" max="17" width="14.85546875" style="7" customWidth="1"/>
    <col min="18" max="18" width="15.28515625" style="7" bestFit="1" customWidth="1"/>
    <col min="19" max="16384" width="11.42578125" style="7"/>
  </cols>
  <sheetData>
    <row r="1" spans="1:19" ht="15" x14ac:dyDescent="0.25">
      <c r="A1" s="1" t="s">
        <v>0</v>
      </c>
      <c r="B1" s="2"/>
      <c r="C1" s="3"/>
      <c r="D1" s="4"/>
      <c r="E1" s="36"/>
      <c r="F1" s="36"/>
      <c r="G1" s="36"/>
      <c r="H1" s="36"/>
      <c r="I1" s="36"/>
      <c r="J1" s="5"/>
      <c r="K1" s="2"/>
      <c r="L1" s="2"/>
      <c r="M1" s="2"/>
      <c r="N1" s="2"/>
      <c r="O1" s="3"/>
      <c r="P1" s="6"/>
      <c r="Q1" s="6"/>
      <c r="R1" s="6"/>
      <c r="S1" s="6"/>
    </row>
    <row r="2" spans="1:19" ht="15" x14ac:dyDescent="0.25">
      <c r="A2" s="2"/>
      <c r="B2" s="40" t="s">
        <v>38</v>
      </c>
      <c r="C2" s="40"/>
      <c r="D2" s="40"/>
      <c r="E2" s="40"/>
      <c r="F2" s="40"/>
      <c r="G2" s="40"/>
      <c r="H2" s="40"/>
      <c r="I2" s="40"/>
      <c r="J2" s="40"/>
      <c r="K2" s="40"/>
      <c r="L2" s="40"/>
      <c r="M2" s="40"/>
      <c r="N2" s="40"/>
      <c r="O2" s="40"/>
      <c r="P2" s="40"/>
      <c r="Q2" s="40"/>
      <c r="R2" s="40"/>
      <c r="S2" s="6"/>
    </row>
    <row r="3" spans="1:19" ht="12.75" x14ac:dyDescent="0.2">
      <c r="A3" s="2"/>
      <c r="B3" s="41" t="s">
        <v>5</v>
      </c>
      <c r="C3" s="41"/>
      <c r="D3" s="41"/>
      <c r="E3" s="41"/>
      <c r="F3" s="41"/>
      <c r="G3" s="41"/>
      <c r="H3" s="41"/>
      <c r="I3" s="41"/>
      <c r="J3" s="41"/>
      <c r="K3" s="41"/>
      <c r="L3" s="41"/>
      <c r="M3" s="41"/>
      <c r="N3" s="41"/>
      <c r="O3" s="41"/>
      <c r="P3" s="41"/>
      <c r="Q3" s="41"/>
      <c r="R3" s="41"/>
      <c r="S3" s="6"/>
    </row>
    <row r="4" spans="1:19" x14ac:dyDescent="0.2">
      <c r="A4" s="2"/>
      <c r="B4" s="8"/>
      <c r="C4" s="9"/>
      <c r="D4" s="4"/>
      <c r="E4" s="2"/>
      <c r="F4" s="3"/>
      <c r="G4" s="2"/>
      <c r="H4" s="2"/>
      <c r="I4" s="2"/>
      <c r="J4" s="3"/>
      <c r="K4" s="2"/>
      <c r="L4" s="2"/>
      <c r="M4" s="2"/>
      <c r="N4" s="2"/>
      <c r="O4" s="3"/>
    </row>
    <row r="5" spans="1:19" ht="18" customHeight="1" x14ac:dyDescent="0.2">
      <c r="A5" s="10"/>
      <c r="B5" s="34" t="s">
        <v>6</v>
      </c>
      <c r="C5" s="11"/>
      <c r="D5" s="37" t="s">
        <v>7</v>
      </c>
      <c r="E5" s="37" t="s">
        <v>8</v>
      </c>
      <c r="F5" s="11"/>
      <c r="G5" s="39" t="s">
        <v>9</v>
      </c>
      <c r="H5" s="39"/>
      <c r="I5" s="39"/>
      <c r="J5" s="11"/>
      <c r="K5" s="39" t="s">
        <v>10</v>
      </c>
      <c r="L5" s="39"/>
      <c r="M5" s="39"/>
      <c r="N5" s="39"/>
      <c r="O5" s="11"/>
      <c r="P5" s="34" t="s">
        <v>11</v>
      </c>
      <c r="Q5" s="34" t="s">
        <v>12</v>
      </c>
      <c r="R5" s="34" t="s">
        <v>13</v>
      </c>
      <c r="S5" s="12"/>
    </row>
    <row r="6" spans="1:19" ht="31.5" customHeight="1" thickBot="1" x14ac:dyDescent="0.25">
      <c r="A6" s="10"/>
      <c r="B6" s="35"/>
      <c r="C6" s="11"/>
      <c r="D6" s="38"/>
      <c r="E6" s="38"/>
      <c r="F6" s="11"/>
      <c r="G6" s="13" t="s">
        <v>14</v>
      </c>
      <c r="H6" s="13" t="s">
        <v>15</v>
      </c>
      <c r="I6" s="13" t="s">
        <v>16</v>
      </c>
      <c r="J6" s="11"/>
      <c r="K6" s="14" t="s">
        <v>1</v>
      </c>
      <c r="L6" s="14" t="s">
        <v>2</v>
      </c>
      <c r="M6" s="14" t="s">
        <v>3</v>
      </c>
      <c r="N6" s="14" t="s">
        <v>16</v>
      </c>
      <c r="O6" s="11"/>
      <c r="P6" s="35"/>
      <c r="Q6" s="35"/>
      <c r="R6" s="35"/>
      <c r="S6" s="12"/>
    </row>
    <row r="7" spans="1:19" x14ac:dyDescent="0.2">
      <c r="B7" s="15" t="s">
        <v>17</v>
      </c>
      <c r="C7" s="9"/>
      <c r="D7" s="28">
        <v>65</v>
      </c>
      <c r="E7" s="29">
        <v>63.917796045323264</v>
      </c>
      <c r="F7" s="30"/>
      <c r="G7" s="28">
        <v>1345</v>
      </c>
      <c r="H7" s="28">
        <v>3156</v>
      </c>
      <c r="I7" s="28">
        <v>4501</v>
      </c>
      <c r="J7" s="30"/>
      <c r="K7" s="28">
        <v>182</v>
      </c>
      <c r="L7" s="28">
        <v>594</v>
      </c>
      <c r="M7" s="28">
        <v>3725</v>
      </c>
      <c r="N7" s="28">
        <f>SUM(K7:M7)</f>
        <v>4501</v>
      </c>
      <c r="O7" s="30"/>
      <c r="P7" s="25">
        <v>835157488</v>
      </c>
      <c r="Q7" s="25">
        <v>132460696</v>
      </c>
      <c r="R7" s="25">
        <v>967618184</v>
      </c>
      <c r="S7" s="16"/>
    </row>
    <row r="8" spans="1:19" x14ac:dyDescent="0.2">
      <c r="A8" s="4"/>
      <c r="B8" s="15" t="s">
        <v>18</v>
      </c>
      <c r="C8" s="9"/>
      <c r="D8" s="28">
        <v>155</v>
      </c>
      <c r="E8" s="29">
        <v>71.02095238095238</v>
      </c>
      <c r="F8" s="30"/>
      <c r="G8" s="28">
        <v>6357</v>
      </c>
      <c r="H8" s="28">
        <v>8868</v>
      </c>
      <c r="I8" s="28">
        <v>15225</v>
      </c>
      <c r="J8" s="30"/>
      <c r="K8" s="28">
        <v>552</v>
      </c>
      <c r="L8" s="28">
        <v>2178</v>
      </c>
      <c r="M8" s="28">
        <v>12495</v>
      </c>
      <c r="N8" s="28">
        <f t="shared" ref="N8:N22" si="0">SUM(K8:M8)</f>
        <v>15225</v>
      </c>
      <c r="O8" s="30"/>
      <c r="P8" s="25">
        <v>3392335330</v>
      </c>
      <c r="Q8" s="25">
        <v>633205364</v>
      </c>
      <c r="R8" s="25">
        <v>4025540694</v>
      </c>
      <c r="S8" s="16"/>
    </row>
    <row r="9" spans="1:19" x14ac:dyDescent="0.2">
      <c r="A9" s="4"/>
      <c r="B9" s="15" t="s">
        <v>19</v>
      </c>
      <c r="C9" s="9"/>
      <c r="D9" s="28">
        <v>386</v>
      </c>
      <c r="E9" s="29">
        <v>58.853974726394952</v>
      </c>
      <c r="F9" s="30"/>
      <c r="G9" s="28">
        <v>23065</v>
      </c>
      <c r="H9" s="28">
        <v>28926</v>
      </c>
      <c r="I9" s="28">
        <v>51991</v>
      </c>
      <c r="J9" s="30"/>
      <c r="K9" s="28">
        <v>3777</v>
      </c>
      <c r="L9" s="28">
        <v>9495</v>
      </c>
      <c r="M9" s="28">
        <v>38719</v>
      </c>
      <c r="N9" s="28">
        <f t="shared" si="0"/>
        <v>51991</v>
      </c>
      <c r="O9" s="30"/>
      <c r="P9" s="25">
        <v>12462046019</v>
      </c>
      <c r="Q9" s="25">
        <v>1843081357</v>
      </c>
      <c r="R9" s="25">
        <v>14305127376</v>
      </c>
      <c r="S9" s="16"/>
    </row>
    <row r="10" spans="1:19" x14ac:dyDescent="0.2">
      <c r="A10" s="4"/>
      <c r="B10" s="15" t="s">
        <v>20</v>
      </c>
      <c r="C10" s="9"/>
      <c r="D10" s="28">
        <v>166</v>
      </c>
      <c r="E10" s="29">
        <v>83.19184092074525</v>
      </c>
      <c r="F10" s="30"/>
      <c r="G10" s="28">
        <v>5727</v>
      </c>
      <c r="H10" s="28">
        <v>11824</v>
      </c>
      <c r="I10" s="28">
        <v>17551</v>
      </c>
      <c r="J10" s="30"/>
      <c r="K10" s="28">
        <v>3564</v>
      </c>
      <c r="L10" s="28">
        <v>2807</v>
      </c>
      <c r="M10" s="28">
        <v>11180</v>
      </c>
      <c r="N10" s="28">
        <f t="shared" si="0"/>
        <v>17551</v>
      </c>
      <c r="O10" s="30"/>
      <c r="P10" s="25">
        <v>4354365611</v>
      </c>
      <c r="Q10" s="25">
        <v>1430071581</v>
      </c>
      <c r="R10" s="25">
        <v>5784437192</v>
      </c>
      <c r="S10" s="16"/>
    </row>
    <row r="11" spans="1:19" x14ac:dyDescent="0.2">
      <c r="A11" s="4"/>
      <c r="B11" s="15" t="s">
        <v>21</v>
      </c>
      <c r="C11" s="9"/>
      <c r="D11" s="28">
        <v>257</v>
      </c>
      <c r="E11" s="29">
        <v>79.832169053440452</v>
      </c>
      <c r="F11" s="30"/>
      <c r="G11" s="28">
        <v>8045</v>
      </c>
      <c r="H11" s="28">
        <v>9133</v>
      </c>
      <c r="I11" s="28">
        <v>17178</v>
      </c>
      <c r="J11" s="30"/>
      <c r="K11" s="28">
        <v>767</v>
      </c>
      <c r="L11" s="28">
        <v>2094</v>
      </c>
      <c r="M11" s="28">
        <v>14317</v>
      </c>
      <c r="N11" s="28">
        <f t="shared" si="0"/>
        <v>17178</v>
      </c>
      <c r="O11" s="30"/>
      <c r="P11" s="25">
        <v>4063311698</v>
      </c>
      <c r="Q11" s="25">
        <v>494033007</v>
      </c>
      <c r="R11" s="25">
        <v>4557344705</v>
      </c>
      <c r="S11" s="16"/>
    </row>
    <row r="12" spans="1:19" x14ac:dyDescent="0.2">
      <c r="A12" s="4"/>
      <c r="B12" s="15" t="s">
        <v>22</v>
      </c>
      <c r="C12" s="9"/>
      <c r="D12" s="28">
        <v>904</v>
      </c>
      <c r="E12" s="29">
        <v>76.088029354339184</v>
      </c>
      <c r="F12" s="30"/>
      <c r="G12" s="28">
        <v>24674</v>
      </c>
      <c r="H12" s="28">
        <v>34738</v>
      </c>
      <c r="I12" s="28">
        <v>59412</v>
      </c>
      <c r="J12" s="30"/>
      <c r="K12" s="28">
        <v>1611</v>
      </c>
      <c r="L12" s="28">
        <v>8472</v>
      </c>
      <c r="M12" s="28">
        <v>49329</v>
      </c>
      <c r="N12" s="28">
        <f t="shared" si="0"/>
        <v>59412</v>
      </c>
      <c r="O12" s="30"/>
      <c r="P12" s="25">
        <v>13161796683</v>
      </c>
      <c r="Q12" s="25">
        <v>1664158247</v>
      </c>
      <c r="R12" s="25">
        <v>14825954930</v>
      </c>
      <c r="S12" s="16"/>
    </row>
    <row r="13" spans="1:19" x14ac:dyDescent="0.2">
      <c r="B13" s="15" t="s">
        <v>23</v>
      </c>
      <c r="C13" s="9"/>
      <c r="D13" s="28">
        <v>6418</v>
      </c>
      <c r="E13" s="29">
        <v>83.651889185102249</v>
      </c>
      <c r="F13" s="30"/>
      <c r="G13" s="28">
        <v>288632</v>
      </c>
      <c r="H13" s="28">
        <v>297282</v>
      </c>
      <c r="I13" s="28">
        <v>585914</v>
      </c>
      <c r="J13" s="30"/>
      <c r="K13" s="28">
        <v>25162</v>
      </c>
      <c r="L13" s="28">
        <v>94002</v>
      </c>
      <c r="M13" s="28">
        <v>466750</v>
      </c>
      <c r="N13" s="28">
        <f t="shared" si="0"/>
        <v>585914</v>
      </c>
      <c r="O13" s="30"/>
      <c r="P13" s="25">
        <v>129107399636</v>
      </c>
      <c r="Q13" s="25">
        <v>21898633094</v>
      </c>
      <c r="R13" s="25">
        <v>151006032730</v>
      </c>
      <c r="S13" s="16"/>
    </row>
    <row r="14" spans="1:19" x14ac:dyDescent="0.2">
      <c r="A14" s="4"/>
      <c r="B14" s="15" t="s">
        <v>24</v>
      </c>
      <c r="C14" s="9"/>
      <c r="D14" s="28">
        <v>691</v>
      </c>
      <c r="E14" s="29">
        <v>57.784019701070392</v>
      </c>
      <c r="F14" s="30"/>
      <c r="G14" s="28">
        <v>14294</v>
      </c>
      <c r="H14" s="28">
        <v>26719</v>
      </c>
      <c r="I14" s="28">
        <v>41013</v>
      </c>
      <c r="J14" s="30"/>
      <c r="K14" s="28">
        <v>1370</v>
      </c>
      <c r="L14" s="28">
        <v>6505</v>
      </c>
      <c r="M14" s="28">
        <v>33138</v>
      </c>
      <c r="N14" s="28">
        <f t="shared" si="0"/>
        <v>41013</v>
      </c>
      <c r="O14" s="30"/>
      <c r="P14" s="25">
        <v>7033136872</v>
      </c>
      <c r="Q14" s="25">
        <v>1147042134</v>
      </c>
      <c r="R14" s="25">
        <v>8180179006</v>
      </c>
      <c r="S14" s="16"/>
    </row>
    <row r="15" spans="1:19" x14ac:dyDescent="0.2">
      <c r="A15" s="4"/>
      <c r="B15" s="15" t="s">
        <v>25</v>
      </c>
      <c r="C15" s="9"/>
      <c r="D15" s="28">
        <v>755</v>
      </c>
      <c r="E15" s="29">
        <v>61.167901312072324</v>
      </c>
      <c r="F15" s="30"/>
      <c r="G15" s="28">
        <v>12167</v>
      </c>
      <c r="H15" s="28">
        <v>19691</v>
      </c>
      <c r="I15" s="28">
        <v>31858</v>
      </c>
      <c r="J15" s="30"/>
      <c r="K15" s="28">
        <v>963</v>
      </c>
      <c r="L15" s="28">
        <v>4628</v>
      </c>
      <c r="M15" s="28">
        <v>26267</v>
      </c>
      <c r="N15" s="28">
        <f t="shared" si="0"/>
        <v>31858</v>
      </c>
      <c r="O15" s="30"/>
      <c r="P15" s="25">
        <v>5625536084</v>
      </c>
      <c r="Q15" s="25">
        <v>954327767</v>
      </c>
      <c r="R15" s="25">
        <v>6579863851</v>
      </c>
      <c r="S15" s="16"/>
    </row>
    <row r="16" spans="1:19" x14ac:dyDescent="0.2">
      <c r="B16" s="15" t="s">
        <v>26</v>
      </c>
      <c r="C16" s="9"/>
      <c r="D16" s="28">
        <v>235</v>
      </c>
      <c r="E16" s="29">
        <v>58.977363515312916</v>
      </c>
      <c r="F16" s="30"/>
      <c r="G16" s="28">
        <v>5741</v>
      </c>
      <c r="H16" s="28">
        <v>7026</v>
      </c>
      <c r="I16" s="28">
        <v>12767</v>
      </c>
      <c r="J16" s="30"/>
      <c r="K16" s="28">
        <v>200</v>
      </c>
      <c r="L16" s="28">
        <v>1189</v>
      </c>
      <c r="M16" s="28">
        <v>11378</v>
      </c>
      <c r="N16" s="28">
        <f t="shared" si="0"/>
        <v>12767</v>
      </c>
      <c r="O16" s="30"/>
      <c r="P16" s="25">
        <v>2207262607</v>
      </c>
      <c r="Q16" s="25">
        <v>228796378</v>
      </c>
      <c r="R16" s="25">
        <v>2436058985</v>
      </c>
      <c r="S16" s="16"/>
    </row>
    <row r="17" spans="1:19" x14ac:dyDescent="0.2">
      <c r="A17" s="4"/>
      <c r="B17" s="15" t="s">
        <v>27</v>
      </c>
      <c r="C17" s="9"/>
      <c r="D17" s="28">
        <v>786</v>
      </c>
      <c r="E17" s="29">
        <v>62.884569785707932</v>
      </c>
      <c r="F17" s="30"/>
      <c r="G17" s="28">
        <v>27139</v>
      </c>
      <c r="H17" s="28">
        <v>40339</v>
      </c>
      <c r="I17" s="28">
        <v>67478</v>
      </c>
      <c r="J17" s="30"/>
      <c r="K17" s="28">
        <v>2119</v>
      </c>
      <c r="L17" s="28">
        <v>10276</v>
      </c>
      <c r="M17" s="28">
        <v>55083</v>
      </c>
      <c r="N17" s="28">
        <f t="shared" si="0"/>
        <v>67478</v>
      </c>
      <c r="O17" s="30"/>
      <c r="P17" s="25">
        <v>12831966282</v>
      </c>
      <c r="Q17" s="25">
        <v>2020861414</v>
      </c>
      <c r="R17" s="25">
        <v>14852827696</v>
      </c>
      <c r="S17" s="16"/>
    </row>
    <row r="18" spans="1:19" x14ac:dyDescent="0.2">
      <c r="A18" s="4"/>
      <c r="B18" s="15" t="s">
        <v>28</v>
      </c>
      <c r="C18" s="9"/>
      <c r="D18" s="28">
        <v>286</v>
      </c>
      <c r="E18" s="29">
        <v>61.73232669869595</v>
      </c>
      <c r="F18" s="30"/>
      <c r="G18" s="28">
        <v>10714</v>
      </c>
      <c r="H18" s="28">
        <v>12598</v>
      </c>
      <c r="I18" s="28">
        <v>23312</v>
      </c>
      <c r="J18" s="30"/>
      <c r="K18" s="28">
        <v>483</v>
      </c>
      <c r="L18" s="28">
        <v>3211</v>
      </c>
      <c r="M18" s="28">
        <v>19618</v>
      </c>
      <c r="N18" s="28">
        <f t="shared" si="0"/>
        <v>23312</v>
      </c>
      <c r="O18" s="30"/>
      <c r="P18" s="25">
        <v>4182615652</v>
      </c>
      <c r="Q18" s="25">
        <v>523914212</v>
      </c>
      <c r="R18" s="25">
        <v>4706529864</v>
      </c>
      <c r="S18" s="16"/>
    </row>
    <row r="19" spans="1:19" x14ac:dyDescent="0.2">
      <c r="B19" s="15" t="s">
        <v>29</v>
      </c>
      <c r="C19" s="9"/>
      <c r="D19" s="28">
        <v>158</v>
      </c>
      <c r="E19" s="29">
        <v>66.404830087819775</v>
      </c>
      <c r="F19" s="30"/>
      <c r="G19" s="28">
        <v>4450</v>
      </c>
      <c r="H19" s="28">
        <v>6026</v>
      </c>
      <c r="I19" s="28">
        <v>10476</v>
      </c>
      <c r="J19" s="30"/>
      <c r="K19" s="28">
        <v>338</v>
      </c>
      <c r="L19" s="28">
        <v>1697</v>
      </c>
      <c r="M19" s="28">
        <v>8441</v>
      </c>
      <c r="N19" s="28">
        <f t="shared" si="0"/>
        <v>10476</v>
      </c>
      <c r="O19" s="30"/>
      <c r="P19" s="25">
        <v>2008157142</v>
      </c>
      <c r="Q19" s="25">
        <v>332711989</v>
      </c>
      <c r="R19" s="25">
        <v>2340869131</v>
      </c>
      <c r="S19" s="16"/>
    </row>
    <row r="20" spans="1:19" x14ac:dyDescent="0.2">
      <c r="A20" s="4"/>
      <c r="B20" s="15" t="s">
        <v>30</v>
      </c>
      <c r="C20" s="9"/>
      <c r="D20" s="28">
        <v>583</v>
      </c>
      <c r="E20" s="29">
        <v>58.927849703105224</v>
      </c>
      <c r="F20" s="30"/>
      <c r="G20" s="28">
        <v>21253</v>
      </c>
      <c r="H20" s="28">
        <v>30112</v>
      </c>
      <c r="I20" s="28">
        <v>51365</v>
      </c>
      <c r="J20" s="30"/>
      <c r="K20" s="28">
        <v>1921</v>
      </c>
      <c r="L20" s="28">
        <v>9396</v>
      </c>
      <c r="M20" s="28">
        <v>40048</v>
      </c>
      <c r="N20" s="28">
        <f t="shared" si="0"/>
        <v>51365</v>
      </c>
      <c r="O20" s="30"/>
      <c r="P20" s="25">
        <v>8627798573</v>
      </c>
      <c r="Q20" s="25">
        <v>1740673497</v>
      </c>
      <c r="R20" s="25">
        <v>10368472070</v>
      </c>
      <c r="S20" s="16"/>
    </row>
    <row r="21" spans="1:19" x14ac:dyDescent="0.2">
      <c r="B21" s="15" t="s">
        <v>31</v>
      </c>
      <c r="C21" s="9"/>
      <c r="D21" s="28">
        <v>47</v>
      </c>
      <c r="E21" s="29">
        <v>58.83916513198281</v>
      </c>
      <c r="F21" s="30"/>
      <c r="G21" s="28">
        <v>1075</v>
      </c>
      <c r="H21" s="28">
        <v>2183</v>
      </c>
      <c r="I21" s="28">
        <v>3258</v>
      </c>
      <c r="J21" s="30"/>
      <c r="K21" s="28">
        <v>114</v>
      </c>
      <c r="L21" s="28">
        <v>602</v>
      </c>
      <c r="M21" s="28">
        <v>2542</v>
      </c>
      <c r="N21" s="28">
        <f t="shared" si="0"/>
        <v>3258</v>
      </c>
      <c r="O21" s="30"/>
      <c r="P21" s="25">
        <v>585550597</v>
      </c>
      <c r="Q21" s="25">
        <v>128226248</v>
      </c>
      <c r="R21" s="25">
        <v>713776845</v>
      </c>
      <c r="S21" s="16"/>
    </row>
    <row r="22" spans="1:19" x14ac:dyDescent="0.2">
      <c r="B22" s="15" t="s">
        <v>32</v>
      </c>
      <c r="C22" s="9"/>
      <c r="D22" s="28">
        <v>125</v>
      </c>
      <c r="E22" s="29">
        <v>64.251204725633457</v>
      </c>
      <c r="F22" s="30"/>
      <c r="G22" s="28">
        <v>2992</v>
      </c>
      <c r="H22" s="28">
        <v>3441</v>
      </c>
      <c r="I22" s="28">
        <v>6433</v>
      </c>
      <c r="J22" s="30"/>
      <c r="K22" s="28">
        <v>285</v>
      </c>
      <c r="L22" s="28">
        <v>1125</v>
      </c>
      <c r="M22" s="28">
        <v>5023</v>
      </c>
      <c r="N22" s="28">
        <f t="shared" si="0"/>
        <v>6433</v>
      </c>
      <c r="O22" s="30"/>
      <c r="P22" s="25">
        <v>1470169425</v>
      </c>
      <c r="Q22" s="25">
        <v>232040032</v>
      </c>
      <c r="R22" s="25">
        <v>1702209457</v>
      </c>
      <c r="S22" s="16"/>
    </row>
    <row r="23" spans="1:19" ht="13.5" customHeight="1" thickBot="1" x14ac:dyDescent="0.25">
      <c r="B23" s="26" t="s">
        <v>16</v>
      </c>
      <c r="C23" s="17"/>
      <c r="D23" s="31">
        <v>12017</v>
      </c>
      <c r="E23" s="32">
        <v>75.895504995338754</v>
      </c>
      <c r="F23" s="30"/>
      <c r="G23" s="31">
        <v>457670</v>
      </c>
      <c r="H23" s="31">
        <v>542062</v>
      </c>
      <c r="I23" s="31">
        <v>999732</v>
      </c>
      <c r="J23" s="30"/>
      <c r="K23" s="31">
        <v>43408</v>
      </c>
      <c r="L23" s="31">
        <v>158271</v>
      </c>
      <c r="M23" s="31">
        <v>798053</v>
      </c>
      <c r="N23" s="31">
        <f>SUM(K23:M23)</f>
        <v>999732</v>
      </c>
      <c r="O23" s="30"/>
      <c r="P23" s="31">
        <v>211948605699</v>
      </c>
      <c r="Q23" s="31">
        <v>35404237017</v>
      </c>
      <c r="R23" s="31">
        <v>247352842716</v>
      </c>
      <c r="S23" s="16"/>
    </row>
    <row r="24" spans="1:19" ht="15.75" customHeight="1" x14ac:dyDescent="0.2">
      <c r="B24" s="18"/>
      <c r="C24" s="18"/>
      <c r="D24" s="19"/>
      <c r="E24" s="20"/>
      <c r="F24" s="11"/>
      <c r="G24" s="33"/>
      <c r="H24" s="33"/>
      <c r="I24" s="33"/>
      <c r="J24" s="33">
        <f t="shared" ref="J24" si="1">J23/$I$23</f>
        <v>0</v>
      </c>
      <c r="O24" s="11"/>
      <c r="Q24" s="12"/>
    </row>
    <row r="25" spans="1:19" x14ac:dyDescent="0.2">
      <c r="B25" s="21" t="s">
        <v>39</v>
      </c>
      <c r="Q25" s="12"/>
    </row>
    <row r="26" spans="1:19" x14ac:dyDescent="0.2">
      <c r="B26" s="21" t="s">
        <v>4</v>
      </c>
      <c r="Q26" s="12"/>
    </row>
    <row r="27" spans="1:19" x14ac:dyDescent="0.2">
      <c r="B27" s="22" t="s">
        <v>33</v>
      </c>
      <c r="C27" s="3"/>
      <c r="D27" s="4"/>
      <c r="E27" s="2"/>
      <c r="F27" s="3"/>
      <c r="G27" s="2"/>
      <c r="H27" s="2"/>
      <c r="I27" s="2"/>
      <c r="J27" s="3"/>
      <c r="K27" s="2"/>
      <c r="L27" s="2"/>
      <c r="M27" s="2"/>
      <c r="N27" s="2"/>
      <c r="O27" s="3"/>
      <c r="Q27" s="12"/>
    </row>
    <row r="28" spans="1:19" x14ac:dyDescent="0.2">
      <c r="B28" s="21" t="s">
        <v>34</v>
      </c>
      <c r="C28" s="24"/>
      <c r="D28" s="23"/>
      <c r="E28" s="23"/>
      <c r="F28" s="24"/>
      <c r="G28" s="23"/>
      <c r="H28" s="23"/>
      <c r="I28" s="23"/>
      <c r="J28" s="24"/>
      <c r="K28" s="23"/>
      <c r="L28" s="23"/>
      <c r="M28" s="23"/>
      <c r="N28" s="23"/>
      <c r="O28" s="24"/>
      <c r="Q28" s="12"/>
    </row>
    <row r="29" spans="1:19" x14ac:dyDescent="0.2">
      <c r="B29" s="21" t="s">
        <v>35</v>
      </c>
      <c r="C29" s="24"/>
      <c r="D29" s="23"/>
      <c r="E29" s="23"/>
      <c r="F29" s="24"/>
      <c r="G29" s="23"/>
      <c r="H29" s="23"/>
      <c r="I29" s="23"/>
      <c r="J29" s="24"/>
      <c r="K29" s="23"/>
      <c r="L29" s="23"/>
      <c r="M29" s="23"/>
      <c r="N29" s="23"/>
      <c r="O29" s="24"/>
      <c r="Q29" s="12"/>
    </row>
    <row r="30" spans="1:19" x14ac:dyDescent="0.2">
      <c r="B30" s="7" t="s">
        <v>36</v>
      </c>
      <c r="C30" s="24"/>
      <c r="D30" s="23"/>
      <c r="E30" s="23"/>
      <c r="F30" s="24"/>
      <c r="G30" s="23"/>
      <c r="H30" s="23"/>
      <c r="I30" s="23"/>
      <c r="J30" s="24"/>
      <c r="K30" s="23"/>
      <c r="L30" s="23"/>
      <c r="M30" s="23"/>
      <c r="N30" s="23"/>
      <c r="O30" s="24"/>
      <c r="Q30" s="12"/>
    </row>
    <row r="31" spans="1:19" x14ac:dyDescent="0.2">
      <c r="B31" s="27" t="s">
        <v>37</v>
      </c>
      <c r="C31" s="24"/>
      <c r="D31" s="23"/>
      <c r="E31" s="23"/>
      <c r="F31" s="24"/>
      <c r="G31" s="23"/>
      <c r="H31" s="23"/>
      <c r="I31" s="23"/>
      <c r="J31" s="24"/>
      <c r="K31" s="23"/>
      <c r="L31" s="23"/>
      <c r="M31" s="23"/>
      <c r="N31" s="23"/>
      <c r="O31" s="24"/>
      <c r="Q31" s="12"/>
    </row>
  </sheetData>
  <mergeCells count="11">
    <mergeCell ref="R5:R6"/>
    <mergeCell ref="E1:I1"/>
    <mergeCell ref="D5:D6"/>
    <mergeCell ref="E5:E6"/>
    <mergeCell ref="G5:I5"/>
    <mergeCell ref="K5:N5"/>
    <mergeCell ref="P5:P6"/>
    <mergeCell ref="Q5:Q6"/>
    <mergeCell ref="B2:R2"/>
    <mergeCell ref="B3:R3"/>
    <mergeCell ref="B5: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2017-06-29T13:49:25Z</dcterms:created>
  <dcterms:modified xsi:type="dcterms:W3CDTF">2025-06-17T16:34:41Z</dcterms:modified>
</cp:coreProperties>
</file>