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ascrivanti\OneDrive - Servicio Nacional de Capacitación y empleo\Documentos\Anuario\Anuario 2025\"/>
    </mc:Choice>
  </mc:AlternateContent>
  <xr:revisionPtr revIDLastSave="0" documentId="13_ncr:101_{7FFA3776-2AB4-4BE5-95B3-4EB9988D99A3}" xr6:coauthVersionLast="47" xr6:coauthVersionMax="47" xr10:uidLastSave="{00000000-0000-0000-0000-000000000000}"/>
  <bookViews>
    <workbookView xWindow="20370" yWindow="-120" windowWidth="29040" windowHeight="15720" xr2:uid="{00000000-000D-0000-FFFF-FFFF00000000}"/>
  </bookViews>
  <sheets>
    <sheet name="A.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7" i="1" l="1"/>
  <c r="J24" i="1"/>
  <c r="N23" i="1"/>
  <c r="N8" i="1"/>
  <c r="N9" i="1"/>
  <c r="N10" i="1"/>
  <c r="N11" i="1"/>
  <c r="N12" i="1"/>
  <c r="N13" i="1"/>
  <c r="N14" i="1"/>
  <c r="N15" i="1"/>
  <c r="N16" i="1"/>
  <c r="N17" i="1"/>
  <c r="N18" i="1"/>
  <c r="N19" i="1"/>
  <c r="N20" i="1"/>
  <c r="N21" i="1"/>
  <c r="N22" i="1"/>
</calcChain>
</file>

<file path=xl/sharedStrings.xml><?xml version="1.0" encoding="utf-8"?>
<sst xmlns="http://schemas.openxmlformats.org/spreadsheetml/2006/main" count="42" uniqueCount="40">
  <si>
    <t>A.8</t>
  </si>
  <si>
    <t>P15</t>
  </si>
  <si>
    <t>P50</t>
  </si>
  <si>
    <t>P100</t>
  </si>
  <si>
    <t/>
  </si>
  <si>
    <t>RESUMEN PARTICIPANTES APROBADOS Y TRAMOS POR PORCENTAJE FRANQUICIABLE Y SEXO, SEGÚN REGIÓN</t>
  </si>
  <si>
    <t>REGIÓN (4)</t>
  </si>
  <si>
    <t>N° EMPRESAS (1)</t>
  </si>
  <si>
    <t>HORAS PROMEDIO POR PARTICIPANTE APROBADO</t>
  </si>
  <si>
    <t>PARTICIPANTES APROBADOS (2)</t>
  </si>
  <si>
    <t>PARTICIPANTES APROBADOS SEGÚN PORCENTAJE DE FRANQUICIA</t>
  </si>
  <si>
    <t>GASTO PÚBLICO</t>
  </si>
  <si>
    <t>GASTO PRIVADO (3)</t>
  </si>
  <si>
    <t>GASTO TOTAL</t>
  </si>
  <si>
    <t>N° MUJERES</t>
  </si>
  <si>
    <t>N° HOMBRES</t>
  </si>
  <si>
    <t>TOTAL</t>
  </si>
  <si>
    <t>ARICA Y PARINACOTA</t>
  </si>
  <si>
    <t>TARAPACÁ</t>
  </si>
  <si>
    <t>ANTOFAGASTA</t>
  </si>
  <si>
    <t>ATACAMA</t>
  </si>
  <si>
    <t>COQUIMBO</t>
  </si>
  <si>
    <t>VALPARAÍSO</t>
  </si>
  <si>
    <t>METROPOLITANA</t>
  </si>
  <si>
    <t>O'HIGGINS</t>
  </si>
  <si>
    <t>MAULE</t>
  </si>
  <si>
    <t>ÑUBLE</t>
  </si>
  <si>
    <t>BIOBÍO</t>
  </si>
  <si>
    <t>ARAUCANÍA</t>
  </si>
  <si>
    <t>LOS RÍOS</t>
  </si>
  <si>
    <t>LOS LAGOS</t>
  </si>
  <si>
    <t>AYSÉN</t>
  </si>
  <si>
    <t>MAGALLANES</t>
  </si>
  <si>
    <t>OBSERVACIONES:</t>
  </si>
  <si>
    <t xml:space="preserve">(1) EL CRITERIO PARA EL CÁLCULO DE ESE TOTAL ES QUE LAS EMPRESAS NO PUEDEN ESTAR DUPLICADAS DENTRO DE LA REGIÓN DE LA ACCIÓN RESPECTIVA. NO OBSTANTE, SI PUEDE QUE UNA EMPRESA HAYA REALIZADO CAPACITACIÓN CON EL SISTEMA DE FRANQUICIA TRIBUTARIA EN MÁS DE UNA REGIÓN. </t>
  </si>
  <si>
    <t>(2)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</si>
  <si>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(3) LOS MONTOS DE GASTOS PRIVADOS ESTÁN ASOCIADOS ÚNICAMENTE A ACCIONES DE CAPACITACIÓN QUE FUERON APROBADAS POR LOS PARTICIPANTES, ESTE MONTO SERÍA MAYOR SI SE CONSIDERA A LOS PARTICIPANTES REPROBADOS.</t>
  </si>
  <si>
    <t>(4) LA INFORMACIÓN DE REGIÓN UTILIZADA PARA LA DESAGREGACIÓN DE EMPRESAS ALUDE A LA UBICACIÓN DEL CURSO REALIZADO, MIENTRAS QUE LA DESAGREGACIÓN REGIONAL DE LOS PARTICIPANTES APROBADOS ALUDE AL DOMICILIO REGISTRADO. AMBOS CAMPOS NO NECESARIAMENTE COINCIDEN.</t>
  </si>
  <si>
    <t>SISTEMA DE CAPACITACIÓN EN LA EMPRESA VÍA FRANQUICIA TRIBUTARIA AÑO 2025</t>
  </si>
  <si>
    <t>FUENTE: BASES ADMINISTRATIVAS DE FRANQUICIA TRIBUTARIA AÑO 2025,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</si>
</sst>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0.0%"/>
  </numFmts>
  <fonts count="14" x14ac:knownFonts="1">
    <font>
      <sz val="11"/>
      <color theme="1"/>
      <name val="Calibri"/>
      <family val="2"/>
      <scheme val="minor"/>
    </font>
    <font>
      <sz val="11"/>
      <color theme="1"/>
      <name val="Calibri"/>
      <family val="2"/>
      <scheme val="minor"/>
    </font>
    <font>
      <b/>
      <sz val="10"/>
      <name val="Calibri"/>
      <family val="2"/>
      <scheme val="minor"/>
    </font>
    <font>
      <sz val="9"/>
      <name val="Arial"/>
      <family val="2"/>
    </font>
    <font>
      <sz val="9"/>
      <name val="Calibri"/>
      <family val="2"/>
      <scheme val="minor"/>
    </font>
    <font>
      <sz val="11"/>
      <name val="Calibri"/>
      <family val="2"/>
      <scheme val="minor"/>
    </font>
    <font>
      <sz val="9"/>
      <color theme="1"/>
      <name val="Calibri"/>
      <family val="2"/>
      <scheme val="minor"/>
    </font>
    <font>
      <b/>
      <sz val="11"/>
      <name val="Calibri"/>
      <family val="2"/>
      <scheme val="minor"/>
    </font>
    <font>
      <sz val="10"/>
      <name val="Calibri"/>
      <family val="2"/>
      <scheme val="minor"/>
    </font>
    <font>
      <b/>
      <sz val="9"/>
      <name val="Calibri"/>
      <family val="2"/>
      <scheme val="minor"/>
    </font>
    <font>
      <b/>
      <sz val="9"/>
      <color indexed="8"/>
      <name val="Calibri"/>
      <family val="2"/>
      <scheme val="minor"/>
    </font>
    <font>
      <sz val="9"/>
      <color indexed="8"/>
      <name val="Calibri"/>
      <family val="2"/>
      <scheme val="minor"/>
    </font>
    <font>
      <sz val="1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2" fillId="0" borderId="0"/>
    <xf numFmtId="9" fontId="1" fillId="0" borderId="0" applyFont="0" applyFill="0" applyBorder="0" applyAlignment="0" applyProtection="0"/>
  </cellStyleXfs>
  <cellXfs count="42">
    <xf numFmtId="0" fontId="0" fillId="0" borderId="0" xfId="0"/>
    <xf numFmtId="0" fontId="2" fillId="2" borderId="0" xfId="0" applyFont="1" applyFill="1" applyAlignment="1">
      <alignment horizontal="center"/>
    </xf>
    <xf numFmtId="165" fontId="3" fillId="2" borderId="0" xfId="1" applyNumberFormat="1" applyFont="1" applyFill="1"/>
    <xf numFmtId="165" fontId="3" fillId="2" borderId="0" xfId="1" applyNumberFormat="1" applyFont="1" applyFill="1" applyBorder="1"/>
    <xf numFmtId="165" fontId="4" fillId="2" borderId="0" xfId="1" applyNumberFormat="1" applyFont="1" applyFill="1"/>
    <xf numFmtId="0" fontId="5" fillId="2" borderId="0" xfId="0" applyFont="1" applyFill="1" applyAlignment="1">
      <alignment horizontal="center"/>
    </xf>
    <xf numFmtId="165" fontId="6" fillId="2" borderId="0" xfId="1" applyNumberFormat="1" applyFont="1" applyFill="1"/>
    <xf numFmtId="0" fontId="6" fillId="2" borderId="0" xfId="0" applyFont="1" applyFill="1"/>
    <xf numFmtId="165" fontId="9" fillId="2" borderId="0" xfId="1" applyNumberFormat="1" applyFont="1" applyFill="1"/>
    <xf numFmtId="165" fontId="9" fillId="2" borderId="0" xfId="1" applyNumberFormat="1" applyFont="1" applyFill="1" applyBorder="1"/>
    <xf numFmtId="165" fontId="10" fillId="2" borderId="0" xfId="1" applyNumberFormat="1" applyFont="1" applyFill="1" applyAlignment="1">
      <alignment vertical="center"/>
    </xf>
    <xf numFmtId="165" fontId="10" fillId="2" borderId="0" xfId="1" applyNumberFormat="1" applyFont="1" applyFill="1" applyBorder="1" applyAlignment="1">
      <alignment horizontal="center" vertical="center"/>
    </xf>
    <xf numFmtId="165" fontId="6" fillId="2" borderId="0" xfId="1" applyNumberFormat="1" applyFont="1" applyFill="1" applyAlignment="1">
      <alignment vertical="center"/>
    </xf>
    <xf numFmtId="165" fontId="10" fillId="2" borderId="4" xfId="1" applyNumberFormat="1" applyFont="1" applyFill="1" applyBorder="1" applyAlignment="1">
      <alignment horizontal="center" vertical="center"/>
    </xf>
    <xf numFmtId="165" fontId="10" fillId="2" borderId="4" xfId="1" applyNumberFormat="1" applyFont="1" applyFill="1" applyBorder="1" applyAlignment="1">
      <alignment horizontal="right" vertical="center" indent="2"/>
    </xf>
    <xf numFmtId="0" fontId="9" fillId="2" borderId="0" xfId="0" applyFont="1" applyFill="1" applyAlignment="1">
      <alignment horizontal="left"/>
    </xf>
    <xf numFmtId="3" fontId="6" fillId="2" borderId="0" xfId="1" applyNumberFormat="1" applyFont="1" applyFill="1"/>
    <xf numFmtId="165" fontId="9" fillId="2" borderId="0" xfId="1" applyNumberFormat="1" applyFont="1" applyFill="1" applyBorder="1" applyAlignment="1"/>
    <xf numFmtId="2" fontId="9" fillId="2" borderId="0" xfId="2" applyNumberFormat="1" applyFont="1" applyFill="1" applyAlignment="1">
      <alignment horizontal="center" vertical="center"/>
    </xf>
    <xf numFmtId="3" fontId="9" fillId="2" borderId="0" xfId="1" applyNumberFormat="1" applyFont="1" applyFill="1" applyBorder="1" applyAlignment="1">
      <alignment horizontal="right" vertical="center" indent="1"/>
    </xf>
    <xf numFmtId="4" fontId="10" fillId="0" borderId="0" xfId="1" applyNumberFormat="1" applyFont="1" applyFill="1" applyBorder="1" applyAlignment="1">
      <alignment horizontal="right" vertical="center" indent="1"/>
    </xf>
    <xf numFmtId="0" fontId="4" fillId="2" borderId="0" xfId="0" applyFont="1" applyFill="1"/>
    <xf numFmtId="0" fontId="13" fillId="2" borderId="0" xfId="0" applyFont="1" applyFill="1"/>
    <xf numFmtId="0" fontId="6" fillId="2" borderId="0" xfId="1" applyNumberFormat="1" applyFont="1" applyFill="1" applyAlignment="1">
      <alignment vertical="top" wrapText="1"/>
    </xf>
    <xf numFmtId="0" fontId="6" fillId="2" borderId="0" xfId="1" applyNumberFormat="1" applyFont="1" applyFill="1" applyBorder="1" applyAlignment="1">
      <alignment vertical="top" wrapText="1"/>
    </xf>
    <xf numFmtId="3" fontId="4" fillId="0" borderId="0" xfId="1" applyNumberFormat="1" applyFont="1" applyAlignment="1">
      <alignment horizontal="right" vertical="center"/>
    </xf>
    <xf numFmtId="165" fontId="9" fillId="2" borderId="4" xfId="1" applyNumberFormat="1" applyFont="1" applyFill="1" applyBorder="1" applyAlignment="1"/>
    <xf numFmtId="0" fontId="6" fillId="2" borderId="0" xfId="1" applyNumberFormat="1" applyFont="1" applyFill="1" applyAlignment="1">
      <alignment vertical="top"/>
    </xf>
    <xf numFmtId="3" fontId="11" fillId="0" borderId="0" xfId="1" applyNumberFormat="1" applyFont="1" applyFill="1" applyBorder="1" applyAlignment="1">
      <alignment horizontal="right" vertical="top"/>
    </xf>
    <xf numFmtId="166" fontId="11" fillId="0" borderId="0" xfId="1" applyNumberFormat="1" applyFont="1" applyFill="1" applyBorder="1" applyAlignment="1">
      <alignment horizontal="right" vertical="top"/>
    </xf>
    <xf numFmtId="165" fontId="9" fillId="2" borderId="0" xfId="1" applyNumberFormat="1" applyFont="1" applyFill="1" applyBorder="1" applyAlignment="1">
      <alignment horizontal="right"/>
    </xf>
    <xf numFmtId="3" fontId="10" fillId="2" borderId="4" xfId="1" applyNumberFormat="1" applyFont="1" applyFill="1" applyBorder="1" applyAlignment="1">
      <alignment horizontal="right" vertical="top"/>
    </xf>
    <xf numFmtId="166" fontId="10" fillId="0" borderId="4" xfId="1" applyNumberFormat="1" applyFont="1" applyFill="1" applyBorder="1" applyAlignment="1">
      <alignment horizontal="right" vertical="top"/>
    </xf>
    <xf numFmtId="167" fontId="10" fillId="2" borderId="0" xfId="3" applyNumberFormat="1" applyFont="1" applyFill="1" applyBorder="1" applyAlignment="1">
      <alignment horizontal="right" vertical="center" indent="1"/>
    </xf>
    <xf numFmtId="165" fontId="10" fillId="2" borderId="1" xfId="1" applyNumberFormat="1" applyFont="1" applyFill="1" applyBorder="1" applyAlignment="1">
      <alignment horizontal="center" vertical="center"/>
    </xf>
    <xf numFmtId="165" fontId="10" fillId="2" borderId="3" xfId="1" applyNumberFormat="1" applyFont="1" applyFill="1" applyBorder="1" applyAlignment="1">
      <alignment horizontal="center" vertical="center"/>
    </xf>
    <xf numFmtId="0" fontId="5" fillId="2" borderId="0" xfId="0" applyFont="1" applyFill="1" applyAlignment="1">
      <alignment horizontal="center"/>
    </xf>
    <xf numFmtId="165" fontId="10" fillId="2" borderId="1" xfId="1" applyNumberFormat="1" applyFont="1" applyFill="1" applyBorder="1" applyAlignment="1">
      <alignment horizontal="center" vertical="center" wrapText="1"/>
    </xf>
    <xf numFmtId="165" fontId="10" fillId="2" borderId="3" xfId="1" applyNumberFormat="1" applyFont="1" applyFill="1" applyBorder="1" applyAlignment="1">
      <alignment horizontal="center" vertical="center" wrapText="1"/>
    </xf>
    <xf numFmtId="165" fontId="10" fillId="2" borderId="2" xfId="1" applyNumberFormat="1" applyFont="1" applyFill="1" applyBorder="1" applyAlignment="1">
      <alignment horizontal="center" vertical="center"/>
    </xf>
    <xf numFmtId="165" fontId="7" fillId="2" borderId="0" xfId="1" applyNumberFormat="1" applyFont="1" applyFill="1" applyAlignment="1">
      <alignment horizontal="center"/>
    </xf>
    <xf numFmtId="165" fontId="8" fillId="2" borderId="0" xfId="1" applyNumberFormat="1"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
  <sheetViews>
    <sheetView tabSelected="1" zoomScaleNormal="100" workbookViewId="0"/>
  </sheetViews>
  <sheetFormatPr baseColWidth="10" defaultRowHeight="12" x14ac:dyDescent="0.2"/>
  <cols>
    <col min="1" max="1" width="9.42578125" style="7" customWidth="1"/>
    <col min="2" max="2" width="14.85546875" style="7" customWidth="1"/>
    <col min="3" max="3" width="1.7109375" style="7" customWidth="1"/>
    <col min="4" max="4" width="13.7109375" style="7" customWidth="1"/>
    <col min="5" max="5" width="12.85546875" style="7" customWidth="1"/>
    <col min="6" max="6" width="1.5703125" style="7" customWidth="1"/>
    <col min="7" max="7" width="10" style="7" customWidth="1"/>
    <col min="8" max="8" width="10.7109375" style="7" customWidth="1"/>
    <col min="9" max="9" width="10.42578125" style="7" customWidth="1"/>
    <col min="10" max="10" width="1.140625" style="7" customWidth="1"/>
    <col min="11" max="11" width="13.140625" style="7" customWidth="1"/>
    <col min="12" max="12" width="13" style="7" customWidth="1"/>
    <col min="13" max="13" width="13.28515625" style="7" customWidth="1"/>
    <col min="14" max="14" width="11.42578125" style="7"/>
    <col min="15" max="15" width="0.85546875" style="7" customWidth="1"/>
    <col min="16" max="16" width="15.28515625" style="7" bestFit="1" customWidth="1"/>
    <col min="17" max="17" width="14.85546875" style="7" customWidth="1"/>
    <col min="18" max="18" width="15.28515625" style="7" bestFit="1" customWidth="1"/>
    <col min="19" max="16384" width="11.42578125" style="7"/>
  </cols>
  <sheetData>
    <row r="1" spans="1:19" ht="15" x14ac:dyDescent="0.25">
      <c r="A1" s="1" t="s">
        <v>0</v>
      </c>
      <c r="B1" s="2"/>
      <c r="C1" s="3"/>
      <c r="D1" s="4"/>
      <c r="E1" s="36"/>
      <c r="F1" s="36"/>
      <c r="G1" s="36"/>
      <c r="H1" s="36"/>
      <c r="I1" s="36"/>
      <c r="J1" s="5"/>
      <c r="K1" s="2"/>
      <c r="L1" s="2"/>
      <c r="M1" s="2"/>
      <c r="N1" s="2"/>
      <c r="O1" s="3"/>
      <c r="P1" s="6"/>
      <c r="Q1" s="6"/>
      <c r="R1" s="6"/>
      <c r="S1" s="6"/>
    </row>
    <row r="2" spans="1:19" ht="15" x14ac:dyDescent="0.25">
      <c r="A2" s="2"/>
      <c r="B2" s="40" t="s">
        <v>38</v>
      </c>
      <c r="C2" s="40"/>
      <c r="D2" s="40"/>
      <c r="E2" s="40"/>
      <c r="F2" s="40"/>
      <c r="G2" s="40"/>
      <c r="H2" s="40"/>
      <c r="I2" s="40"/>
      <c r="J2" s="40"/>
      <c r="K2" s="40"/>
      <c r="L2" s="40"/>
      <c r="M2" s="40"/>
      <c r="N2" s="40"/>
      <c r="O2" s="40"/>
      <c r="P2" s="40"/>
      <c r="Q2" s="40"/>
      <c r="R2" s="40"/>
      <c r="S2" s="6"/>
    </row>
    <row r="3" spans="1:19" ht="12.75" x14ac:dyDescent="0.2">
      <c r="A3" s="2"/>
      <c r="B3" s="41" t="s">
        <v>5</v>
      </c>
      <c r="C3" s="41"/>
      <c r="D3" s="41"/>
      <c r="E3" s="41"/>
      <c r="F3" s="41"/>
      <c r="G3" s="41"/>
      <c r="H3" s="41"/>
      <c r="I3" s="41"/>
      <c r="J3" s="41"/>
      <c r="K3" s="41"/>
      <c r="L3" s="41"/>
      <c r="M3" s="41"/>
      <c r="N3" s="41"/>
      <c r="O3" s="41"/>
      <c r="P3" s="41"/>
      <c r="Q3" s="41"/>
      <c r="R3" s="41"/>
      <c r="S3" s="6"/>
    </row>
    <row r="4" spans="1:19" x14ac:dyDescent="0.2">
      <c r="A4" s="2"/>
      <c r="B4" s="8"/>
      <c r="C4" s="9"/>
      <c r="D4" s="4"/>
      <c r="E4" s="2"/>
      <c r="F4" s="3"/>
      <c r="G4" s="2"/>
      <c r="H4" s="2"/>
      <c r="I4" s="2"/>
      <c r="J4" s="3"/>
      <c r="K4" s="2"/>
      <c r="L4" s="2"/>
      <c r="M4" s="2"/>
      <c r="N4" s="2"/>
      <c r="O4" s="3"/>
    </row>
    <row r="5" spans="1:19" ht="18" customHeight="1" x14ac:dyDescent="0.2">
      <c r="A5" s="10"/>
      <c r="B5" s="34" t="s">
        <v>6</v>
      </c>
      <c r="C5" s="11"/>
      <c r="D5" s="37" t="s">
        <v>7</v>
      </c>
      <c r="E5" s="37" t="s">
        <v>8</v>
      </c>
      <c r="F5" s="11"/>
      <c r="G5" s="39" t="s">
        <v>9</v>
      </c>
      <c r="H5" s="39"/>
      <c r="I5" s="39"/>
      <c r="J5" s="11"/>
      <c r="K5" s="39" t="s">
        <v>10</v>
      </c>
      <c r="L5" s="39"/>
      <c r="M5" s="39"/>
      <c r="N5" s="39"/>
      <c r="O5" s="11"/>
      <c r="P5" s="34" t="s">
        <v>11</v>
      </c>
      <c r="Q5" s="34" t="s">
        <v>12</v>
      </c>
      <c r="R5" s="34" t="s">
        <v>13</v>
      </c>
      <c r="S5" s="12"/>
    </row>
    <row r="6" spans="1:19" ht="31.5" customHeight="1" thickBot="1" x14ac:dyDescent="0.25">
      <c r="A6" s="10"/>
      <c r="B6" s="35"/>
      <c r="C6" s="11"/>
      <c r="D6" s="38"/>
      <c r="E6" s="38"/>
      <c r="F6" s="11"/>
      <c r="G6" s="13" t="s">
        <v>14</v>
      </c>
      <c r="H6" s="13" t="s">
        <v>15</v>
      </c>
      <c r="I6" s="13" t="s">
        <v>16</v>
      </c>
      <c r="J6" s="11"/>
      <c r="K6" s="14" t="s">
        <v>1</v>
      </c>
      <c r="L6" s="14" t="s">
        <v>2</v>
      </c>
      <c r="M6" s="14" t="s">
        <v>3</v>
      </c>
      <c r="N6" s="14" t="s">
        <v>16</v>
      </c>
      <c r="O6" s="11"/>
      <c r="P6" s="35"/>
      <c r="Q6" s="35"/>
      <c r="R6" s="35"/>
      <c r="S6" s="12"/>
    </row>
    <row r="7" spans="1:19" x14ac:dyDescent="0.2">
      <c r="B7" s="15" t="s">
        <v>17</v>
      </c>
      <c r="C7" s="9"/>
      <c r="D7" s="28">
        <v>71</v>
      </c>
      <c r="E7" s="29">
        <v>85.412587412587413</v>
      </c>
      <c r="F7" s="30"/>
      <c r="G7" s="28">
        <v>1566</v>
      </c>
      <c r="H7" s="28">
        <v>2724</v>
      </c>
      <c r="I7" s="28">
        <v>4290</v>
      </c>
      <c r="J7" s="30"/>
      <c r="K7" s="28">
        <v>171</v>
      </c>
      <c r="L7" s="28">
        <v>530</v>
      </c>
      <c r="M7" s="28">
        <v>3589</v>
      </c>
      <c r="N7" s="28">
        <f>SUM(K7:M7)</f>
        <v>4290</v>
      </c>
      <c r="O7" s="30"/>
      <c r="P7" s="25">
        <v>1208860016</v>
      </c>
      <c r="Q7" s="25">
        <v>142273459</v>
      </c>
      <c r="R7" s="25">
        <v>1351133475</v>
      </c>
      <c r="S7" s="16"/>
    </row>
    <row r="8" spans="1:19" x14ac:dyDescent="0.2">
      <c r="A8" s="4"/>
      <c r="B8" s="15" t="s">
        <v>18</v>
      </c>
      <c r="C8" s="9"/>
      <c r="D8" s="28">
        <v>140</v>
      </c>
      <c r="E8" s="29">
        <v>72.209647092855079</v>
      </c>
      <c r="F8" s="30"/>
      <c r="G8" s="28">
        <v>5879</v>
      </c>
      <c r="H8" s="28">
        <v>7949</v>
      </c>
      <c r="I8" s="28">
        <v>13828</v>
      </c>
      <c r="J8" s="30"/>
      <c r="K8" s="28">
        <v>387</v>
      </c>
      <c r="L8" s="28">
        <v>1868</v>
      </c>
      <c r="M8" s="28">
        <v>11573</v>
      </c>
      <c r="N8" s="28">
        <f t="shared" ref="N8:N22" si="0">SUM(K8:M8)</f>
        <v>13828</v>
      </c>
      <c r="O8" s="30"/>
      <c r="P8" s="25">
        <v>3774670753</v>
      </c>
      <c r="Q8" s="25">
        <v>591709016</v>
      </c>
      <c r="R8" s="25">
        <v>4366379769</v>
      </c>
      <c r="S8" s="16"/>
    </row>
    <row r="9" spans="1:19" x14ac:dyDescent="0.2">
      <c r="A9" s="4"/>
      <c r="B9" s="15" t="s">
        <v>19</v>
      </c>
      <c r="C9" s="9"/>
      <c r="D9" s="28">
        <v>395</v>
      </c>
      <c r="E9" s="29">
        <v>69.342263172844767</v>
      </c>
      <c r="F9" s="30"/>
      <c r="G9" s="28">
        <v>26351</v>
      </c>
      <c r="H9" s="28">
        <v>29977</v>
      </c>
      <c r="I9" s="28">
        <v>56328</v>
      </c>
      <c r="J9" s="30"/>
      <c r="K9" s="28">
        <v>3871</v>
      </c>
      <c r="L9" s="28">
        <v>10549</v>
      </c>
      <c r="M9" s="28">
        <v>41908</v>
      </c>
      <c r="N9" s="28">
        <f t="shared" si="0"/>
        <v>56328</v>
      </c>
      <c r="O9" s="30"/>
      <c r="P9" s="25">
        <v>14362366885</v>
      </c>
      <c r="Q9" s="25">
        <v>2173990038</v>
      </c>
      <c r="R9" s="25">
        <v>16536356923</v>
      </c>
      <c r="S9" s="16"/>
    </row>
    <row r="10" spans="1:19" x14ac:dyDescent="0.2">
      <c r="A10" s="4"/>
      <c r="B10" s="15" t="s">
        <v>20</v>
      </c>
      <c r="C10" s="9"/>
      <c r="D10" s="28">
        <v>171</v>
      </c>
      <c r="E10" s="29">
        <v>79.435616438356163</v>
      </c>
      <c r="F10" s="30"/>
      <c r="G10" s="28">
        <v>6290</v>
      </c>
      <c r="H10" s="28">
        <v>7215</v>
      </c>
      <c r="I10" s="28">
        <v>13505</v>
      </c>
      <c r="J10" s="30"/>
      <c r="K10" s="28">
        <v>918</v>
      </c>
      <c r="L10" s="28">
        <v>1984</v>
      </c>
      <c r="M10" s="28">
        <v>10603</v>
      </c>
      <c r="N10" s="28">
        <f t="shared" si="0"/>
        <v>13505</v>
      </c>
      <c r="O10" s="30"/>
      <c r="P10" s="25">
        <v>4249607630</v>
      </c>
      <c r="Q10" s="25">
        <v>521172210</v>
      </c>
      <c r="R10" s="25">
        <v>4770779840</v>
      </c>
      <c r="S10" s="16"/>
    </row>
    <row r="11" spans="1:19" x14ac:dyDescent="0.2">
      <c r="A11" s="4"/>
      <c r="B11" s="15" t="s">
        <v>21</v>
      </c>
      <c r="C11" s="9"/>
      <c r="D11" s="28">
        <v>287</v>
      </c>
      <c r="E11" s="29">
        <v>85.196994706585457</v>
      </c>
      <c r="F11" s="30"/>
      <c r="G11" s="28">
        <v>8029</v>
      </c>
      <c r="H11" s="28">
        <v>9540</v>
      </c>
      <c r="I11" s="28">
        <v>17569</v>
      </c>
      <c r="J11" s="30"/>
      <c r="K11" s="28">
        <v>1066</v>
      </c>
      <c r="L11" s="28">
        <v>2393</v>
      </c>
      <c r="M11" s="28">
        <v>14110</v>
      </c>
      <c r="N11" s="28">
        <f t="shared" si="0"/>
        <v>17569</v>
      </c>
      <c r="O11" s="30"/>
      <c r="P11" s="25">
        <v>4617963338</v>
      </c>
      <c r="Q11" s="25">
        <v>674688901</v>
      </c>
      <c r="R11" s="25">
        <v>5292652239</v>
      </c>
      <c r="S11" s="16"/>
    </row>
    <row r="12" spans="1:19" x14ac:dyDescent="0.2">
      <c r="A12" s="4"/>
      <c r="B12" s="15" t="s">
        <v>22</v>
      </c>
      <c r="C12" s="9"/>
      <c r="D12" s="28">
        <v>857</v>
      </c>
      <c r="E12" s="29">
        <v>78.603994541162578</v>
      </c>
      <c r="F12" s="30"/>
      <c r="G12" s="28">
        <v>22480</v>
      </c>
      <c r="H12" s="28">
        <v>31744</v>
      </c>
      <c r="I12" s="28">
        <v>54224</v>
      </c>
      <c r="J12" s="30"/>
      <c r="K12" s="28">
        <v>1687</v>
      </c>
      <c r="L12" s="28">
        <v>8025</v>
      </c>
      <c r="M12" s="28">
        <v>44512</v>
      </c>
      <c r="N12" s="28">
        <f t="shared" si="0"/>
        <v>54224</v>
      </c>
      <c r="O12" s="30"/>
      <c r="P12" s="25">
        <v>13137476279</v>
      </c>
      <c r="Q12" s="25">
        <v>1920771966</v>
      </c>
      <c r="R12" s="25">
        <v>15058248245</v>
      </c>
      <c r="S12" s="16"/>
    </row>
    <row r="13" spans="1:19" x14ac:dyDescent="0.2">
      <c r="B13" s="15" t="s">
        <v>23</v>
      </c>
      <c r="C13" s="9"/>
      <c r="D13" s="28">
        <v>6500</v>
      </c>
      <c r="E13" s="29">
        <v>84.279822636844983</v>
      </c>
      <c r="F13" s="30"/>
      <c r="G13" s="28">
        <v>305099</v>
      </c>
      <c r="H13" s="28">
        <v>302468</v>
      </c>
      <c r="I13" s="28">
        <v>607567</v>
      </c>
      <c r="J13" s="30"/>
      <c r="K13" s="28">
        <v>28482</v>
      </c>
      <c r="L13" s="28">
        <v>99313</v>
      </c>
      <c r="M13" s="28">
        <v>479772</v>
      </c>
      <c r="N13" s="28">
        <f t="shared" si="0"/>
        <v>607567</v>
      </c>
      <c r="O13" s="30"/>
      <c r="P13" s="25">
        <v>141359125283</v>
      </c>
      <c r="Q13" s="25">
        <v>24913372075</v>
      </c>
      <c r="R13" s="25">
        <v>166272497358</v>
      </c>
      <c r="S13" s="16"/>
    </row>
    <row r="14" spans="1:19" x14ac:dyDescent="0.2">
      <c r="A14" s="4"/>
      <c r="B14" s="15" t="s">
        <v>24</v>
      </c>
      <c r="C14" s="9"/>
      <c r="D14" s="28">
        <v>704</v>
      </c>
      <c r="E14" s="29">
        <v>54.186237513873472</v>
      </c>
      <c r="F14" s="30"/>
      <c r="G14" s="28">
        <v>14647</v>
      </c>
      <c r="H14" s="28">
        <v>30403</v>
      </c>
      <c r="I14" s="28">
        <v>45050</v>
      </c>
      <c r="J14" s="30"/>
      <c r="K14" s="28">
        <v>1531</v>
      </c>
      <c r="L14" s="28">
        <v>7753</v>
      </c>
      <c r="M14" s="28">
        <v>35766</v>
      </c>
      <c r="N14" s="28">
        <f t="shared" si="0"/>
        <v>45050</v>
      </c>
      <c r="O14" s="30"/>
      <c r="P14" s="25">
        <v>7680709652</v>
      </c>
      <c r="Q14" s="25">
        <v>1537384223</v>
      </c>
      <c r="R14" s="25">
        <v>9218093875</v>
      </c>
      <c r="S14" s="16"/>
    </row>
    <row r="15" spans="1:19" x14ac:dyDescent="0.2">
      <c r="A15" s="4"/>
      <c r="B15" s="15" t="s">
        <v>25</v>
      </c>
      <c r="C15" s="9"/>
      <c r="D15" s="28">
        <v>696</v>
      </c>
      <c r="E15" s="29">
        <v>58.036858693748904</v>
      </c>
      <c r="F15" s="30"/>
      <c r="G15" s="28">
        <v>13199</v>
      </c>
      <c r="H15" s="28">
        <v>21067</v>
      </c>
      <c r="I15" s="28">
        <v>34266</v>
      </c>
      <c r="J15" s="30"/>
      <c r="K15" s="28">
        <v>999</v>
      </c>
      <c r="L15" s="28">
        <v>4798</v>
      </c>
      <c r="M15" s="28">
        <v>28469</v>
      </c>
      <c r="N15" s="28">
        <f t="shared" si="0"/>
        <v>34266</v>
      </c>
      <c r="O15" s="30"/>
      <c r="P15" s="25">
        <v>5993824046</v>
      </c>
      <c r="Q15" s="25">
        <v>1097783654</v>
      </c>
      <c r="R15" s="25">
        <v>7091607700</v>
      </c>
      <c r="S15" s="16"/>
    </row>
    <row r="16" spans="1:19" x14ac:dyDescent="0.2">
      <c r="B16" s="15" t="s">
        <v>26</v>
      </c>
      <c r="C16" s="9"/>
      <c r="D16" s="28">
        <v>194</v>
      </c>
      <c r="E16" s="29">
        <v>55.834550092356409</v>
      </c>
      <c r="F16" s="30"/>
      <c r="G16" s="28">
        <v>5687</v>
      </c>
      <c r="H16" s="28">
        <v>5682</v>
      </c>
      <c r="I16" s="28">
        <v>11369</v>
      </c>
      <c r="J16" s="30"/>
      <c r="K16" s="28">
        <v>212</v>
      </c>
      <c r="L16" s="28">
        <v>1081</v>
      </c>
      <c r="M16" s="28">
        <v>10076</v>
      </c>
      <c r="N16" s="28">
        <f t="shared" si="0"/>
        <v>11369</v>
      </c>
      <c r="O16" s="30"/>
      <c r="P16" s="25">
        <v>1932654355</v>
      </c>
      <c r="Q16" s="25">
        <v>220858827</v>
      </c>
      <c r="R16" s="25">
        <v>2153513182</v>
      </c>
      <c r="S16" s="16"/>
    </row>
    <row r="17" spans="1:19" x14ac:dyDescent="0.2">
      <c r="A17" s="4"/>
      <c r="B17" s="15" t="s">
        <v>27</v>
      </c>
      <c r="C17" s="9"/>
      <c r="D17" s="28">
        <v>742</v>
      </c>
      <c r="E17" s="29">
        <v>66.316663126270754</v>
      </c>
      <c r="F17" s="30"/>
      <c r="G17" s="28">
        <v>27237</v>
      </c>
      <c r="H17" s="28">
        <v>38669</v>
      </c>
      <c r="I17" s="28">
        <v>65906</v>
      </c>
      <c r="J17" s="30"/>
      <c r="K17" s="28">
        <v>1852</v>
      </c>
      <c r="L17" s="28">
        <v>8298</v>
      </c>
      <c r="M17" s="28">
        <v>55756</v>
      </c>
      <c r="N17" s="28">
        <f t="shared" si="0"/>
        <v>65906</v>
      </c>
      <c r="O17" s="30"/>
      <c r="P17" s="25">
        <v>14073740335</v>
      </c>
      <c r="Q17" s="25">
        <v>2110393045</v>
      </c>
      <c r="R17" s="25">
        <v>16184133380</v>
      </c>
      <c r="S17" s="16"/>
    </row>
    <row r="18" spans="1:19" x14ac:dyDescent="0.2">
      <c r="A18" s="4"/>
      <c r="B18" s="15" t="s">
        <v>28</v>
      </c>
      <c r="C18" s="9"/>
      <c r="D18" s="28">
        <v>298</v>
      </c>
      <c r="E18" s="29">
        <v>65.364882506527408</v>
      </c>
      <c r="F18" s="30"/>
      <c r="G18" s="28">
        <v>10081</v>
      </c>
      <c r="H18" s="28">
        <v>12899</v>
      </c>
      <c r="I18" s="28">
        <v>22980</v>
      </c>
      <c r="J18" s="30"/>
      <c r="K18" s="28">
        <v>479</v>
      </c>
      <c r="L18" s="28">
        <v>2533</v>
      </c>
      <c r="M18" s="28">
        <v>19968</v>
      </c>
      <c r="N18" s="28">
        <f t="shared" si="0"/>
        <v>22980</v>
      </c>
      <c r="O18" s="30"/>
      <c r="P18" s="25">
        <v>4851559890</v>
      </c>
      <c r="Q18" s="25">
        <v>567039761</v>
      </c>
      <c r="R18" s="25">
        <v>5418599651</v>
      </c>
      <c r="S18" s="16"/>
    </row>
    <row r="19" spans="1:19" x14ac:dyDescent="0.2">
      <c r="B19" s="15" t="s">
        <v>29</v>
      </c>
      <c r="C19" s="9"/>
      <c r="D19" s="28">
        <v>152</v>
      </c>
      <c r="E19" s="29">
        <v>73.151689025375788</v>
      </c>
      <c r="F19" s="30"/>
      <c r="G19" s="28">
        <v>5734</v>
      </c>
      <c r="H19" s="28">
        <v>6640</v>
      </c>
      <c r="I19" s="28">
        <v>12374</v>
      </c>
      <c r="J19" s="30"/>
      <c r="K19" s="28">
        <v>364</v>
      </c>
      <c r="L19" s="28">
        <v>1622</v>
      </c>
      <c r="M19" s="28">
        <v>10388</v>
      </c>
      <c r="N19" s="28">
        <f t="shared" si="0"/>
        <v>12374</v>
      </c>
      <c r="O19" s="30"/>
      <c r="P19" s="25">
        <v>2495072750</v>
      </c>
      <c r="Q19" s="25">
        <v>474583411</v>
      </c>
      <c r="R19" s="25">
        <v>2969656161</v>
      </c>
      <c r="S19" s="16"/>
    </row>
    <row r="20" spans="1:19" x14ac:dyDescent="0.2">
      <c r="A20" s="4"/>
      <c r="B20" s="15" t="s">
        <v>30</v>
      </c>
      <c r="C20" s="9"/>
      <c r="D20" s="28">
        <v>603</v>
      </c>
      <c r="E20" s="29">
        <v>63.065406891710055</v>
      </c>
      <c r="F20" s="30"/>
      <c r="G20" s="28">
        <v>21858</v>
      </c>
      <c r="H20" s="28">
        <v>29421</v>
      </c>
      <c r="I20" s="28">
        <v>51279</v>
      </c>
      <c r="J20" s="30"/>
      <c r="K20" s="28">
        <v>2083</v>
      </c>
      <c r="L20" s="28">
        <v>8860</v>
      </c>
      <c r="M20" s="28">
        <v>40336</v>
      </c>
      <c r="N20" s="28">
        <f t="shared" si="0"/>
        <v>51279</v>
      </c>
      <c r="O20" s="30"/>
      <c r="P20" s="25">
        <v>9136645531</v>
      </c>
      <c r="Q20" s="25">
        <v>1826154232</v>
      </c>
      <c r="R20" s="25">
        <v>10962799763</v>
      </c>
      <c r="S20" s="16"/>
    </row>
    <row r="21" spans="1:19" x14ac:dyDescent="0.2">
      <c r="B21" s="15" t="s">
        <v>31</v>
      </c>
      <c r="C21" s="9"/>
      <c r="D21" s="28">
        <v>52</v>
      </c>
      <c r="E21" s="29">
        <v>69.334468875812945</v>
      </c>
      <c r="F21" s="30"/>
      <c r="G21" s="28">
        <v>1386</v>
      </c>
      <c r="H21" s="28">
        <v>1843</v>
      </c>
      <c r="I21" s="28">
        <v>3229</v>
      </c>
      <c r="J21" s="30"/>
      <c r="K21" s="28">
        <v>125</v>
      </c>
      <c r="L21" s="28">
        <v>603</v>
      </c>
      <c r="M21" s="28">
        <v>2501</v>
      </c>
      <c r="N21" s="28">
        <f t="shared" si="0"/>
        <v>3229</v>
      </c>
      <c r="O21" s="30"/>
      <c r="P21" s="25">
        <v>666433206</v>
      </c>
      <c r="Q21" s="25">
        <v>114877980</v>
      </c>
      <c r="R21" s="25">
        <v>781311186</v>
      </c>
      <c r="S21" s="16"/>
    </row>
    <row r="22" spans="1:19" x14ac:dyDescent="0.2">
      <c r="B22" s="15" t="s">
        <v>32</v>
      </c>
      <c r="C22" s="9"/>
      <c r="D22" s="28">
        <v>147</v>
      </c>
      <c r="E22" s="29">
        <v>67.643738267632074</v>
      </c>
      <c r="F22" s="30"/>
      <c r="G22" s="28">
        <v>2923</v>
      </c>
      <c r="H22" s="28">
        <v>4535</v>
      </c>
      <c r="I22" s="28">
        <v>7458</v>
      </c>
      <c r="J22" s="30"/>
      <c r="K22" s="28">
        <v>298</v>
      </c>
      <c r="L22" s="28">
        <v>1114</v>
      </c>
      <c r="M22" s="28">
        <v>6046</v>
      </c>
      <c r="N22" s="28">
        <f t="shared" si="0"/>
        <v>7458</v>
      </c>
      <c r="O22" s="30"/>
      <c r="P22" s="25">
        <v>1747289306</v>
      </c>
      <c r="Q22" s="25">
        <v>284819239</v>
      </c>
      <c r="R22" s="25">
        <v>2032108545</v>
      </c>
      <c r="S22" s="16"/>
    </row>
    <row r="23" spans="1:19" ht="13.5" customHeight="1" thickBot="1" x14ac:dyDescent="0.25">
      <c r="B23" s="26" t="s">
        <v>16</v>
      </c>
      <c r="C23" s="17"/>
      <c r="D23" s="31">
        <v>12009</v>
      </c>
      <c r="E23" s="32">
        <v>77.469056679154974</v>
      </c>
      <c r="F23" s="30"/>
      <c r="G23" s="31">
        <v>478446</v>
      </c>
      <c r="H23" s="31">
        <v>542776</v>
      </c>
      <c r="I23" s="31">
        <v>1021222</v>
      </c>
      <c r="J23" s="30"/>
      <c r="K23" s="31">
        <v>44525</v>
      </c>
      <c r="L23" s="31">
        <v>161324</v>
      </c>
      <c r="M23" s="31">
        <v>815373</v>
      </c>
      <c r="N23" s="31">
        <f>SUM(K23:M23)</f>
        <v>1021222</v>
      </c>
      <c r="O23" s="30"/>
      <c r="P23" s="31">
        <v>231287999255</v>
      </c>
      <c r="Q23" s="31">
        <v>39171872037</v>
      </c>
      <c r="R23" s="31">
        <v>270459871292</v>
      </c>
      <c r="S23" s="16"/>
    </row>
    <row r="24" spans="1:19" ht="15.75" customHeight="1" x14ac:dyDescent="0.2">
      <c r="B24" s="18"/>
      <c r="C24" s="18"/>
      <c r="D24" s="19"/>
      <c r="E24" s="20"/>
      <c r="F24" s="11"/>
      <c r="G24" s="33"/>
      <c r="H24" s="33"/>
      <c r="I24" s="33"/>
      <c r="J24" s="33">
        <f t="shared" ref="J24" si="1">J23/$I$23</f>
        <v>0</v>
      </c>
      <c r="O24" s="11"/>
      <c r="Q24" s="12"/>
    </row>
    <row r="25" spans="1:19" x14ac:dyDescent="0.2">
      <c r="B25" s="21" t="s">
        <v>39</v>
      </c>
      <c r="Q25" s="12"/>
    </row>
    <row r="26" spans="1:19" x14ac:dyDescent="0.2">
      <c r="B26" s="21" t="s">
        <v>4</v>
      </c>
      <c r="Q26" s="12"/>
    </row>
    <row r="27" spans="1:19" x14ac:dyDescent="0.2">
      <c r="B27" s="22" t="s">
        <v>33</v>
      </c>
      <c r="C27" s="3"/>
      <c r="D27" s="4"/>
      <c r="E27" s="2"/>
      <c r="F27" s="3"/>
      <c r="G27" s="2"/>
      <c r="H27" s="2"/>
      <c r="I27" s="2"/>
      <c r="J27" s="3"/>
      <c r="K27" s="2"/>
      <c r="L27" s="2"/>
      <c r="M27" s="2"/>
      <c r="N27" s="2"/>
      <c r="O27" s="3"/>
      <c r="Q27" s="12"/>
    </row>
    <row r="28" spans="1:19" x14ac:dyDescent="0.2">
      <c r="B28" s="21" t="s">
        <v>34</v>
      </c>
      <c r="C28" s="24"/>
      <c r="D28" s="23"/>
      <c r="E28" s="23"/>
      <c r="F28" s="24"/>
      <c r="G28" s="23"/>
      <c r="H28" s="23"/>
      <c r="I28" s="23"/>
      <c r="J28" s="24"/>
      <c r="K28" s="23"/>
      <c r="L28" s="23"/>
      <c r="M28" s="23"/>
      <c r="N28" s="23"/>
      <c r="O28" s="24"/>
      <c r="Q28" s="12"/>
    </row>
    <row r="29" spans="1:19" x14ac:dyDescent="0.2">
      <c r="B29" s="21" t="s">
        <v>35</v>
      </c>
      <c r="C29" s="24"/>
      <c r="D29" s="23"/>
      <c r="E29" s="23"/>
      <c r="F29" s="24"/>
      <c r="G29" s="23"/>
      <c r="H29" s="23"/>
      <c r="I29" s="23"/>
      <c r="J29" s="24"/>
      <c r="K29" s="23"/>
      <c r="L29" s="23"/>
      <c r="M29" s="23"/>
      <c r="N29" s="23"/>
      <c r="O29" s="24"/>
      <c r="Q29" s="12"/>
    </row>
    <row r="30" spans="1:19" x14ac:dyDescent="0.2">
      <c r="B30" s="7" t="s">
        <v>36</v>
      </c>
      <c r="C30" s="24"/>
      <c r="D30" s="23"/>
      <c r="E30" s="23"/>
      <c r="F30" s="24"/>
      <c r="G30" s="23"/>
      <c r="H30" s="23"/>
      <c r="I30" s="23"/>
      <c r="J30" s="24"/>
      <c r="K30" s="23"/>
      <c r="L30" s="23"/>
      <c r="M30" s="23"/>
      <c r="N30" s="23"/>
      <c r="O30" s="24"/>
      <c r="Q30" s="12"/>
    </row>
    <row r="31" spans="1:19" x14ac:dyDescent="0.2">
      <c r="B31" s="27" t="s">
        <v>37</v>
      </c>
      <c r="C31" s="24"/>
      <c r="D31" s="23"/>
      <c r="E31" s="23"/>
      <c r="F31" s="24"/>
      <c r="G31" s="23"/>
      <c r="H31" s="23"/>
      <c r="I31" s="23"/>
      <c r="J31" s="24"/>
      <c r="K31" s="23"/>
      <c r="L31" s="23"/>
      <c r="M31" s="23"/>
      <c r="N31" s="23"/>
      <c r="O31" s="24"/>
      <c r="Q31" s="12"/>
    </row>
  </sheetData>
  <mergeCells count="11">
    <mergeCell ref="R5:R6"/>
    <mergeCell ref="E1:I1"/>
    <mergeCell ref="D5:D6"/>
    <mergeCell ref="E5:E6"/>
    <mergeCell ref="G5:I5"/>
    <mergeCell ref="K5:N5"/>
    <mergeCell ref="P5:P6"/>
    <mergeCell ref="Q5:Q6"/>
    <mergeCell ref="B2:R2"/>
    <mergeCell ref="B3:R3"/>
    <mergeCell ref="B5:B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C8CEDC1354A9F4E9D815081DE866AA4" ma:contentTypeVersion="3" ma:contentTypeDescription="Crear nuevo documento." ma:contentTypeScope="" ma:versionID="7c3707075f7e2eb0d1f9e4741b96cac7">
  <xsd:schema xmlns:xsd="http://www.w3.org/2001/XMLSchema" xmlns:xs="http://www.w3.org/2001/XMLSchema" xmlns:p="http://schemas.microsoft.com/office/2006/metadata/properties" xmlns:ns2="e69b7c39-89e1-4558-ad33-7aa609742df0" targetNamespace="http://schemas.microsoft.com/office/2006/metadata/properties" ma:root="true" ma:fieldsID="76ac08052ec0c1624c8304d5e9152051" ns2:_="">
    <xsd:import namespace="e69b7c39-89e1-4558-ad33-7aa609742df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b7c39-89e1-4558-ad33-7aa609742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946418-7687-437C-BC26-7FBD3BDFE5A7}">
  <ds:schemaRefs>
    <ds:schemaRef ds:uri="http://schemas.microsoft.com/sharepoint/v3/contenttype/forms"/>
  </ds:schemaRefs>
</ds:datastoreItem>
</file>

<file path=customXml/itemProps2.xml><?xml version="1.0" encoding="utf-8"?>
<ds:datastoreItem xmlns:ds="http://schemas.openxmlformats.org/officeDocument/2006/customXml" ds:itemID="{F70D76D0-2412-492D-A2B0-4D71056A3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b7c39-89e1-4558-ad33-7aa609742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172182-84DE-46E8-BC45-9F05556AB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dcterms:created xsi:type="dcterms:W3CDTF">2017-06-29T13:49:25Z</dcterms:created>
  <dcterms:modified xsi:type="dcterms:W3CDTF">2026-06-26T14:53:50Z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0x0101002C8CEDC1354A9F4E9D815081DE866AA4</vt:lpwstr>
  </property>
  <property fmtid="{D5CDD505-2E9C-101B-9397-08002B2CF9AE}" pid="3" name="MSIP_Label_82876e55-0388-4c21-9c0d-5bef3fca0e54_Enabled">
    <vt:lpwstr>true</vt:lpwstr>
  </property>
  <property fmtid="{D5CDD505-2E9C-101B-9397-08002B2CF9AE}" pid="4" name="MSIP_Label_82876e55-0388-4c21-9c0d-5bef3fca0e54_SetDate">
    <vt:lpwstr>2026-06-26T14:53:49Z</vt:lpwstr>
  </property>
  <property fmtid="{D5CDD505-2E9C-101B-9397-08002B2CF9AE}" pid="5" name="MSIP_Label_82876e55-0388-4c21-9c0d-5bef3fca0e54_Method">
    <vt:lpwstr>Privileged</vt:lpwstr>
  </property>
  <property fmtid="{D5CDD505-2E9C-101B-9397-08002B2CF9AE}" pid="6" name="MSIP_Label_82876e55-0388-4c21-9c0d-5bef3fca0e54_Name">
    <vt:lpwstr>Sin Etiqueta</vt:lpwstr>
  </property>
  <property fmtid="{D5CDD505-2E9C-101B-9397-08002B2CF9AE}" pid="7" name="MSIP_Label_82876e55-0388-4c21-9c0d-5bef3fca0e54_SiteId">
    <vt:lpwstr>2e44483d-07e1-4c2a-b3b9-5b99d019f80d</vt:lpwstr>
  </property>
  <property fmtid="{D5CDD505-2E9C-101B-9397-08002B2CF9AE}" pid="8" name="MSIP_Label_82876e55-0388-4c21-9c0d-5bef3fca0e54_ActionId">
    <vt:lpwstr>9ff1a474-1a1c-421b-a0a1-3380e46b17f9</vt:lpwstr>
  </property>
  <property fmtid="{D5CDD505-2E9C-101B-9397-08002B2CF9AE}" pid="9" name="MSIP_Label_82876e55-0388-4c21-9c0d-5bef3fca0e54_ContentBits">
    <vt:lpwstr>0</vt:lpwstr>
  </property>
  <property fmtid="{D5CDD505-2E9C-101B-9397-08002B2CF9AE}" pid="10" name="MSIP_Label_82876e55-0388-4c21-9c0d-5bef3fca0e54_Tag">
    <vt:lpwstr>10, 0, 1, 1</vt:lpwstr>
  </property>
</Properties>
</file>