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uario estadístico\Anuario 2018\"/>
    </mc:Choice>
  </mc:AlternateContent>
  <xr:revisionPtr revIDLastSave="0" documentId="8_{741BD56A-120C-4D04-A4DD-2D90DDD6553B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B.1.1" sheetId="1" r:id="rId1"/>
    <sheet name="B.1.2" sheetId="2" r:id="rId2"/>
    <sheet name="B.1.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0" i="2" l="1"/>
  <c r="F48" i="2"/>
  <c r="G48" i="2"/>
  <c r="E48" i="2"/>
  <c r="F66" i="2"/>
  <c r="G66" i="2"/>
  <c r="E66" i="2"/>
  <c r="F71" i="2"/>
  <c r="G71" i="2"/>
  <c r="E71" i="2"/>
  <c r="F99" i="2"/>
  <c r="F100" i="2" s="1"/>
  <c r="G99" i="2"/>
  <c r="G100" i="2" s="1"/>
  <c r="H99" i="2"/>
  <c r="E99" i="2"/>
  <c r="F94" i="2"/>
  <c r="G94" i="2"/>
  <c r="H94" i="2"/>
  <c r="E94" i="2"/>
  <c r="G41" i="2"/>
  <c r="F41" i="2"/>
  <c r="E41" i="2"/>
  <c r="F31" i="2"/>
  <c r="G31" i="2"/>
  <c r="E31" i="2"/>
  <c r="F24" i="2"/>
  <c r="G24" i="2"/>
  <c r="E24" i="2"/>
  <c r="F16" i="2"/>
  <c r="G16" i="2"/>
  <c r="E16" i="2"/>
  <c r="G9" i="2"/>
  <c r="F9" i="2"/>
  <c r="E9" i="2"/>
  <c r="E100" i="2" s="1"/>
  <c r="F12" i="2"/>
  <c r="G12" i="2"/>
  <c r="E12" i="2"/>
  <c r="F7" i="2"/>
  <c r="G7" i="2"/>
  <c r="H7" i="2"/>
  <c r="E7" i="2"/>
  <c r="E44" i="3"/>
  <c r="F44" i="3"/>
  <c r="D44" i="3"/>
</calcChain>
</file>

<file path=xl/sharedStrings.xml><?xml version="1.0" encoding="utf-8"?>
<sst xmlns="http://schemas.openxmlformats.org/spreadsheetml/2006/main" count="246" uniqueCount="177">
  <si>
    <t>Región</t>
  </si>
  <si>
    <t>Nº Cursos</t>
  </si>
  <si>
    <t>Mujeres</t>
  </si>
  <si>
    <t>Hombres</t>
  </si>
  <si>
    <t>Horas promedio por participante</t>
  </si>
  <si>
    <t>III</t>
  </si>
  <si>
    <t>Atacama</t>
  </si>
  <si>
    <t>IV</t>
  </si>
  <si>
    <t>Coquimbo</t>
  </si>
  <si>
    <t>V</t>
  </si>
  <si>
    <t>Valparaíso</t>
  </si>
  <si>
    <t>VI</t>
  </si>
  <si>
    <t>O´Higgins</t>
  </si>
  <si>
    <t>VII</t>
  </si>
  <si>
    <t>Maule</t>
  </si>
  <si>
    <t>VIII</t>
  </si>
  <si>
    <t>IX</t>
  </si>
  <si>
    <t>Araucanía</t>
  </si>
  <si>
    <t>X</t>
  </si>
  <si>
    <t xml:space="preserve">Los Lagos </t>
  </si>
  <si>
    <t>XII</t>
  </si>
  <si>
    <t>Magallanes</t>
  </si>
  <si>
    <t>XIII</t>
  </si>
  <si>
    <t>Metropolitana</t>
  </si>
  <si>
    <t>XIV</t>
  </si>
  <si>
    <t>Los Ríos</t>
  </si>
  <si>
    <t>XV</t>
  </si>
  <si>
    <t>Arica y Parinacota</t>
  </si>
  <si>
    <t>Total</t>
  </si>
  <si>
    <t>Usuarios/as del programa a nivel comunal, regional y nacional</t>
  </si>
  <si>
    <t>Comuna</t>
  </si>
  <si>
    <t xml:space="preserve">Total </t>
  </si>
  <si>
    <t>La Serena</t>
  </si>
  <si>
    <t>Los Andes</t>
  </si>
  <si>
    <t>Linares</t>
  </si>
  <si>
    <t>Talca</t>
  </si>
  <si>
    <t>Biobío</t>
  </si>
  <si>
    <t>Quirihue</t>
  </si>
  <si>
    <t>Angol</t>
  </si>
  <si>
    <t>Carahue</t>
  </si>
  <si>
    <t>Lonquimay</t>
  </si>
  <si>
    <t>Lumaco</t>
  </si>
  <si>
    <t>Padre Las Casas</t>
  </si>
  <si>
    <t>Temuco</t>
  </si>
  <si>
    <t>Los Lagos</t>
  </si>
  <si>
    <t>Punta Arenas</t>
  </si>
  <si>
    <t>Colina</t>
  </si>
  <si>
    <t>Huechuraba</t>
  </si>
  <si>
    <t>Independencia</t>
  </si>
  <si>
    <t>La Granja</t>
  </si>
  <si>
    <t>La Pintana</t>
  </si>
  <si>
    <t>Lo Espejo</t>
  </si>
  <si>
    <t>Puente Alto</t>
  </si>
  <si>
    <t>Recoleta</t>
  </si>
  <si>
    <t>Santiago</t>
  </si>
  <si>
    <t>Valdivia</t>
  </si>
  <si>
    <t>Arica y  Parinacota</t>
  </si>
  <si>
    <t>Arica</t>
  </si>
  <si>
    <t>Total general</t>
  </si>
  <si>
    <t>OTEC</t>
  </si>
  <si>
    <t>Fundacion Codesser Oficios</t>
  </si>
  <si>
    <t>Concepción</t>
  </si>
  <si>
    <t>Los Ángeles</t>
  </si>
  <si>
    <t>Lautaro</t>
  </si>
  <si>
    <t>Pucón</t>
  </si>
  <si>
    <t>Maipú</t>
  </si>
  <si>
    <t>Peñalolén</t>
  </si>
  <si>
    <t>San Joaquín</t>
  </si>
  <si>
    <t>La Unión</t>
  </si>
  <si>
    <t>Fundación Cefocal</t>
  </si>
  <si>
    <t>Fundación Infocap Jóvenes</t>
  </si>
  <si>
    <t>Fundación Tacal</t>
  </si>
  <si>
    <t>Cantidad de inscritos (1)</t>
  </si>
  <si>
    <t>Participantes egresados a la fecha (2)</t>
  </si>
  <si>
    <t>Montos de inversión pública (3)</t>
  </si>
  <si>
    <t>Montos de inversión pública (2)</t>
  </si>
  <si>
    <t>Perquenco</t>
  </si>
  <si>
    <t>Puerto Mont</t>
  </si>
  <si>
    <t>Fundación Rosner</t>
  </si>
  <si>
    <t>Observaciones:</t>
  </si>
  <si>
    <t xml:space="preserve">Observaciones: </t>
  </si>
  <si>
    <t>B.1.1</t>
  </si>
  <si>
    <t>B.1.2</t>
  </si>
  <si>
    <t>B.1.3</t>
  </si>
  <si>
    <t>Listado de OTEC según cantidad de inscritos</t>
  </si>
  <si>
    <t>Usuarios/as del programa a nivel regional y montos de inversión pública</t>
  </si>
  <si>
    <t>Aysén</t>
  </si>
  <si>
    <t>XI</t>
  </si>
  <si>
    <t>Curacautín</t>
  </si>
  <si>
    <t>Cañete</t>
  </si>
  <si>
    <t>Chillán</t>
  </si>
  <si>
    <t>Talcahuano</t>
  </si>
  <si>
    <t>Tomé</t>
  </si>
  <si>
    <t>Fundación Kimunche</t>
  </si>
  <si>
    <t>Fundación Para La Capacitación Fucap</t>
  </si>
  <si>
    <t>I</t>
  </si>
  <si>
    <t>II</t>
  </si>
  <si>
    <t>Tarapacá</t>
  </si>
  <si>
    <t>Antofagasta</t>
  </si>
  <si>
    <t>Programa Capacitación en Oficios Registro Especial año 2018</t>
  </si>
  <si>
    <t>Fuente:  Elaboración propia a partir de bases de datos administrativas de SENCE con cierre al 31 de diciembre del año 2018.</t>
  </si>
  <si>
    <t>(1) Cantidad de inscritos corresponde a los usuarios/as que han iniciado cursos al 31 de diciembre del año 2018.</t>
  </si>
  <si>
    <t>(2) Corresponde al presupuesto total devengado al 31 de diciembre del año 2018.</t>
  </si>
  <si>
    <t>(2) Participantes egresados a la fecha corresponde a los aprobados a enero de 2019.</t>
  </si>
  <si>
    <t xml:space="preserve">(3) Corresponde al presupuesto total devengado al 31 de diciembre del año 2018. </t>
  </si>
  <si>
    <t>Fundacion Ludovico Rutten</t>
  </si>
  <si>
    <t>Fundacion Capacitacion Y Formacion Laboral</t>
  </si>
  <si>
    <t>Fundacion Forpe Chile</t>
  </si>
  <si>
    <t>Fundación Trabajo Para Un Hermano Concepción.</t>
  </si>
  <si>
    <t>Corporación Nueva Ciaspo</t>
  </si>
  <si>
    <t>Fundación Crece</t>
  </si>
  <si>
    <t>Fundación Para El Trabajo Universidad Arturo Prat</t>
  </si>
  <si>
    <t>Fundación Otec Wekimun Chilkatuwe</t>
  </si>
  <si>
    <t>Pontificia Universidad Católic</t>
  </si>
  <si>
    <t>Fundación de Beneficencia Cristo Vive  Formación Laboral</t>
  </si>
  <si>
    <t>Organización  No Gubernamental de desarrollo Kolping</t>
  </si>
  <si>
    <t>Fundación Centro de Capacitación Y desarrollo Social Chile</t>
  </si>
  <si>
    <t>Fundación Otec Universidad de Playa Ancha</t>
  </si>
  <si>
    <t>Fundación de Capacitación del Maule</t>
  </si>
  <si>
    <t>Asociación de Capacitación Juvenil Boreal</t>
  </si>
  <si>
    <t>Fundación de Capacitación Afodegama</t>
  </si>
  <si>
    <t>Fundación de Formación Para El Trabajo Romanos Xii</t>
  </si>
  <si>
    <t>Fundación de Capacitación Fedes</t>
  </si>
  <si>
    <t>Fundación Organismo Técnico de</t>
  </si>
  <si>
    <t>Universidad de Aconcagua</t>
  </si>
  <si>
    <t>Corporación de Capacitación Y desarrollo de Personas</t>
  </si>
  <si>
    <t>Fundación Luterana de Capacita</t>
  </si>
  <si>
    <t>Asociación de Capacitación del Maule</t>
  </si>
  <si>
    <t>Corporación Para El desarrollo de La Capacitación José Obrero</t>
  </si>
  <si>
    <t>Corporación de Servicios de Empleo Y Capacitación</t>
  </si>
  <si>
    <t>Corporación de Capacitación Hotelera, Gastronómica Y del Turismo Norte Chico</t>
  </si>
  <si>
    <t>Fundación de Capacitación Y de</t>
  </si>
  <si>
    <t>Fundación Para La Capacitación Laboral del Norte</t>
  </si>
  <si>
    <t>Fundación de Capacitación Y Educación Social Unes Chile</t>
  </si>
  <si>
    <t>Fundación  de Capacitación Filadelfia</t>
  </si>
  <si>
    <t>Fundación Centro  de Educación Y Capacitación de La Universidad Católica del Norte.</t>
  </si>
  <si>
    <t>Iquique</t>
  </si>
  <si>
    <t>Copiapó</t>
  </si>
  <si>
    <t>Vallenar</t>
  </si>
  <si>
    <t>Illapel</t>
  </si>
  <si>
    <t>Ovalle</t>
  </si>
  <si>
    <t>Limache</t>
  </si>
  <si>
    <t>Quillota</t>
  </si>
  <si>
    <t>Quilpué</t>
  </si>
  <si>
    <t>San Antonio</t>
  </si>
  <si>
    <t>San Felipe</t>
  </si>
  <si>
    <t>Machalí</t>
  </si>
  <si>
    <t>Peumo</t>
  </si>
  <si>
    <t>Rancagua</t>
  </si>
  <si>
    <t>Rengo</t>
  </si>
  <si>
    <t>San Fernando</t>
  </si>
  <si>
    <t>San Vicente</t>
  </si>
  <si>
    <t>Cauquenes</t>
  </si>
  <si>
    <t>Colbún</t>
  </si>
  <si>
    <t>Constitución</t>
  </si>
  <si>
    <t>Curicó</t>
  </si>
  <si>
    <t>Molina</t>
  </si>
  <si>
    <t>Parral</t>
  </si>
  <si>
    <t>San Clemente</t>
  </si>
  <si>
    <t>Lebu</t>
  </si>
  <si>
    <t>Collipulli</t>
  </si>
  <si>
    <t>Galvarino</t>
  </si>
  <si>
    <t>Nueva Imperial</t>
  </si>
  <si>
    <t>Pitrufquen</t>
  </si>
  <si>
    <t>Traiguén</t>
  </si>
  <si>
    <t>Victoria</t>
  </si>
  <si>
    <t>Villarica</t>
  </si>
  <si>
    <t>Ancud</t>
  </si>
  <si>
    <t>Chonchi</t>
  </si>
  <si>
    <t>Osorno</t>
  </si>
  <si>
    <t>La Florida</t>
  </si>
  <si>
    <t>Paine</t>
  </si>
  <si>
    <t>Talagante</t>
  </si>
  <si>
    <t>Río Bueno</t>
  </si>
  <si>
    <t>XVI</t>
  </si>
  <si>
    <t>Ñuble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</si>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</sst>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_-* #,##0\ _p_t_a_-;\-* #,##0\ _p_t_a_-;_-* &quot;-&quot;\ _p_t_a_-;_-@_-"/>
    <numFmt numFmtId="166" formatCode="_-* #,##0\ _P_t_s_-;\-* #,##0\ _P_t_s_-;_-* &quot;-&quot;\ _P_t_s_-;_-@_-"/>
    <numFmt numFmtId="167" formatCode="_-* #,##0.00\ _P_t_s_-;\-* #,##0.00\ _P_t_s_-;_-* &quot;-&quot;??\ _P_t_s_-;_-@_-"/>
    <numFmt numFmtId="168" formatCode="_-* #,##0.00\ _p_t_a_-;\-* #,##0.00\ _p_t_a_-;_-* &quot;-&quot;??\ _p_t_a_-;_-@_-"/>
    <numFmt numFmtId="169" formatCode="#,##0_ ;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2" borderId="1" applyNumberFormat="0" applyFont="0" applyAlignment="0" applyProtection="0"/>
    <xf numFmtId="9" fontId="6" fillId="0" borderId="0" applyFont="0" applyFill="0" applyBorder="0" applyAlignment="0" applyProtection="0"/>
  </cellStyleXfs>
  <cellXfs count="76">
    <xf numFmtId="0" fontId="0" fillId="0" borderId="0" xfId="0"/>
    <xf numFmtId="0" fontId="2" fillId="3" borderId="0" xfId="0" applyFont="1" applyFill="1"/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/>
    </xf>
    <xf numFmtId="164" fontId="3" fillId="3" borderId="0" xfId="1" applyNumberFormat="1" applyFont="1" applyFill="1" applyBorder="1" applyAlignment="1"/>
    <xf numFmtId="0" fontId="4" fillId="3" borderId="0" xfId="0" applyFont="1" applyFill="1"/>
    <xf numFmtId="0" fontId="8" fillId="3" borderId="0" xfId="0" applyFont="1" applyFill="1" applyAlignment="1">
      <alignment horizontal="center"/>
    </xf>
    <xf numFmtId="3" fontId="4" fillId="3" borderId="0" xfId="0" applyNumberFormat="1" applyFont="1" applyFill="1"/>
    <xf numFmtId="164" fontId="4" fillId="3" borderId="0" xfId="1" applyNumberFormat="1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4" fillId="3" borderId="0" xfId="1" applyNumberFormat="1" applyFont="1" applyFill="1" applyAlignment="1">
      <alignment horizontal="left"/>
    </xf>
    <xf numFmtId="0" fontId="4" fillId="3" borderId="0" xfId="1" applyNumberFormat="1" applyFont="1" applyFill="1" applyAlignment="1">
      <alignment wrapText="1"/>
    </xf>
    <xf numFmtId="0" fontId="4" fillId="3" borderId="0" xfId="0" applyNumberFormat="1" applyFont="1" applyFill="1"/>
    <xf numFmtId="0" fontId="4" fillId="3" borderId="0" xfId="0" applyFont="1" applyFill="1" applyAlignment="1"/>
    <xf numFmtId="0" fontId="2" fillId="3" borderId="0" xfId="0" applyFont="1" applyFill="1" applyAlignment="1"/>
    <xf numFmtId="0" fontId="4" fillId="3" borderId="0" xfId="1" applyNumberFormat="1" applyFont="1" applyFill="1" applyAlignment="1">
      <alignment horizontal="left" wrapText="1"/>
    </xf>
    <xf numFmtId="0" fontId="4" fillId="3" borderId="0" xfId="1" applyNumberFormat="1" applyFont="1" applyFill="1" applyAlignment="1"/>
    <xf numFmtId="3" fontId="10" fillId="0" borderId="0" xfId="1" applyNumberFormat="1" applyFont="1" applyFill="1" applyBorder="1" applyAlignment="1">
      <alignment horizontal="right" vertical="center"/>
    </xf>
    <xf numFmtId="0" fontId="11" fillId="3" borderId="0" xfId="0" applyFont="1" applyFill="1" applyAlignment="1"/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indent="1"/>
    </xf>
    <xf numFmtId="0" fontId="12" fillId="3" borderId="2" xfId="0" applyFont="1" applyFill="1" applyBorder="1" applyAlignment="1">
      <alignment horizontal="left" indent="8"/>
    </xf>
    <xf numFmtId="0" fontId="4" fillId="3" borderId="0" xfId="0" applyFont="1" applyFill="1" applyBorder="1" applyAlignment="1">
      <alignment horizontal="left" indent="1"/>
    </xf>
    <xf numFmtId="164" fontId="10" fillId="0" borderId="0" xfId="1" applyNumberFormat="1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0" fontId="2" fillId="3" borderId="0" xfId="0" applyNumberFormat="1" applyFont="1" applyFill="1" applyAlignment="1"/>
    <xf numFmtId="0" fontId="4" fillId="3" borderId="0" xfId="1" applyNumberFormat="1" applyFont="1" applyFill="1" applyAlignment="1">
      <alignment horizontal="justify"/>
    </xf>
    <xf numFmtId="0" fontId="5" fillId="4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left" vertical="center"/>
    </xf>
    <xf numFmtId="0" fontId="10" fillId="3" borderId="0" xfId="0" applyFont="1" applyFill="1"/>
    <xf numFmtId="164" fontId="5" fillId="3" borderId="2" xfId="1" applyNumberFormat="1" applyFont="1" applyFill="1" applyBorder="1" applyAlignment="1">
      <alignment vertical="center" wrapText="1"/>
    </xf>
    <xf numFmtId="164" fontId="5" fillId="3" borderId="2" xfId="1" applyNumberFormat="1" applyFont="1" applyFill="1" applyBorder="1" applyAlignment="1">
      <alignment horizontal="right" vertical="center" wrapText="1"/>
    </xf>
    <xf numFmtId="1" fontId="2" fillId="3" borderId="0" xfId="0" applyNumberFormat="1" applyFont="1" applyFill="1" applyAlignment="1"/>
    <xf numFmtId="3" fontId="2" fillId="3" borderId="0" xfId="0" applyNumberFormat="1" applyFont="1" applyFill="1" applyAlignment="1"/>
    <xf numFmtId="169" fontId="4" fillId="0" borderId="0" xfId="1" applyNumberFormat="1" applyFont="1" applyFill="1" applyBorder="1" applyAlignment="1"/>
    <xf numFmtId="164" fontId="5" fillId="3" borderId="2" xfId="1" applyNumberFormat="1" applyFont="1" applyFill="1" applyBorder="1" applyAlignment="1"/>
    <xf numFmtId="1" fontId="4" fillId="3" borderId="0" xfId="0" applyNumberFormat="1" applyFont="1" applyFill="1" applyAlignment="1"/>
    <xf numFmtId="3" fontId="4" fillId="3" borderId="0" xfId="0" applyNumberFormat="1" applyFont="1" applyFill="1" applyAlignment="1"/>
    <xf numFmtId="164" fontId="4" fillId="3" borderId="0" xfId="1" applyNumberFormat="1" applyFont="1" applyFill="1" applyAlignment="1"/>
    <xf numFmtId="1" fontId="4" fillId="3" borderId="0" xfId="0" applyNumberFormat="1" applyFont="1" applyFill="1" applyBorder="1" applyAlignment="1"/>
    <xf numFmtId="3" fontId="4" fillId="3" borderId="0" xfId="0" applyNumberFormat="1" applyFont="1" applyFill="1" applyBorder="1" applyAlignment="1"/>
    <xf numFmtId="0" fontId="4" fillId="3" borderId="0" xfId="0" applyNumberFormat="1" applyFont="1" applyFill="1" applyAlignment="1"/>
    <xf numFmtId="0" fontId="4" fillId="3" borderId="0" xfId="0" applyNumberFormat="1" applyFont="1" applyFill="1" applyBorder="1" applyAlignment="1"/>
    <xf numFmtId="0" fontId="5" fillId="3" borderId="0" xfId="1" applyNumberFormat="1" applyFont="1" applyFill="1" applyBorder="1" applyAlignment="1"/>
    <xf numFmtId="0" fontId="5" fillId="3" borderId="0" xfId="0" applyFont="1" applyFill="1" applyBorder="1" applyAlignment="1">
      <alignment horizontal="center" vertical="center" wrapText="1"/>
    </xf>
    <xf numFmtId="0" fontId="12" fillId="3" borderId="0" xfId="0" applyFont="1" applyFill="1"/>
    <xf numFmtId="164" fontId="5" fillId="3" borderId="2" xfId="1" applyNumberFormat="1" applyFont="1" applyFill="1" applyBorder="1" applyAlignment="1">
      <alignment horizontal="right"/>
    </xf>
    <xf numFmtId="169" fontId="4" fillId="0" borderId="0" xfId="1" applyNumberFormat="1" applyFont="1" applyFill="1" applyBorder="1" applyAlignment="1">
      <alignment horizontal="right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2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</cellXfs>
  <cellStyles count="25">
    <cellStyle name="Millares" xfId="1" builtinId="3"/>
    <cellStyle name="Millares [0] 2" xfId="2" xr:uid="{00000000-0005-0000-0000-000001000000}"/>
    <cellStyle name="Millares [0] 3" xfId="3" xr:uid="{00000000-0005-0000-0000-000002000000}"/>
    <cellStyle name="Millares 10" xfId="4" xr:uid="{00000000-0005-0000-0000-000003000000}"/>
    <cellStyle name="Millares 11" xfId="5" xr:uid="{00000000-0005-0000-0000-000004000000}"/>
    <cellStyle name="Millares 12" xfId="6" xr:uid="{00000000-0005-0000-0000-000005000000}"/>
    <cellStyle name="Millares 13" xfId="7" xr:uid="{00000000-0005-0000-0000-000006000000}"/>
    <cellStyle name="Millares 14" xfId="8" xr:uid="{00000000-0005-0000-0000-000007000000}"/>
    <cellStyle name="Millares 15" xfId="9" xr:uid="{00000000-0005-0000-0000-000008000000}"/>
    <cellStyle name="Millares 16" xfId="10" xr:uid="{00000000-0005-0000-0000-000009000000}"/>
    <cellStyle name="Millares 17" xfId="11" xr:uid="{00000000-0005-0000-0000-00000A000000}"/>
    <cellStyle name="Millares 2" xfId="12" xr:uid="{00000000-0005-0000-0000-00000B000000}"/>
    <cellStyle name="Millares 3" xfId="13" xr:uid="{00000000-0005-0000-0000-00000C000000}"/>
    <cellStyle name="Millares 4" xfId="14" xr:uid="{00000000-0005-0000-0000-00000D000000}"/>
    <cellStyle name="Millares 5" xfId="15" xr:uid="{00000000-0005-0000-0000-00000E000000}"/>
    <cellStyle name="Millares 6" xfId="16" xr:uid="{00000000-0005-0000-0000-00000F000000}"/>
    <cellStyle name="Millares 7" xfId="17" xr:uid="{00000000-0005-0000-0000-000010000000}"/>
    <cellStyle name="Millares 8" xfId="18" xr:uid="{00000000-0005-0000-0000-000011000000}"/>
    <cellStyle name="Millares 9" xfId="19" xr:uid="{00000000-0005-0000-0000-000012000000}"/>
    <cellStyle name="Normal" xfId="0" builtinId="0"/>
    <cellStyle name="Normal 2" xfId="20" xr:uid="{00000000-0005-0000-0000-000014000000}"/>
    <cellStyle name="Normal 3" xfId="21" xr:uid="{00000000-0005-0000-0000-000015000000}"/>
    <cellStyle name="Normal 3 2" xfId="22" xr:uid="{00000000-0005-0000-0000-000016000000}"/>
    <cellStyle name="Notas 2" xfId="23" xr:uid="{00000000-0005-0000-0000-000017000000}"/>
    <cellStyle name="Porcentaje 2" xfId="24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tabSelected="1" zoomScaleNormal="100" workbookViewId="0"/>
  </sheetViews>
  <sheetFormatPr baseColWidth="10" defaultRowHeight="12.75" x14ac:dyDescent="0.2"/>
  <cols>
    <col min="1" max="1" width="11.7109375" style="1" customWidth="1"/>
    <col min="2" max="2" width="10" style="1" customWidth="1"/>
    <col min="3" max="3" width="16.28515625" style="1" customWidth="1"/>
    <col min="4" max="9" width="11.7109375" style="1" customWidth="1"/>
    <col min="10" max="10" width="15.7109375" style="1" customWidth="1"/>
    <col min="11" max="16384" width="11.42578125" style="1"/>
  </cols>
  <sheetData>
    <row r="1" spans="1:10" ht="15" customHeight="1" x14ac:dyDescent="0.2">
      <c r="A1" s="6" t="s">
        <v>81</v>
      </c>
    </row>
    <row r="2" spans="1:10" ht="15" customHeight="1" x14ac:dyDescent="0.25">
      <c r="B2" s="59" t="s">
        <v>99</v>
      </c>
      <c r="C2" s="59"/>
      <c r="D2" s="59"/>
      <c r="E2" s="59"/>
      <c r="F2" s="59"/>
      <c r="G2" s="59"/>
      <c r="H2" s="59"/>
      <c r="I2" s="59"/>
      <c r="J2" s="59"/>
    </row>
    <row r="3" spans="1:10" ht="15" customHeight="1" x14ac:dyDescent="0.2">
      <c r="B3" s="60" t="s">
        <v>85</v>
      </c>
      <c r="C3" s="60"/>
      <c r="D3" s="60"/>
      <c r="E3" s="60"/>
      <c r="F3" s="60"/>
      <c r="G3" s="60"/>
      <c r="H3" s="60"/>
      <c r="I3" s="60"/>
      <c r="J3" s="60"/>
    </row>
    <row r="4" spans="1:10" ht="15" customHeight="1" x14ac:dyDescent="0.2">
      <c r="B4" s="2"/>
      <c r="C4" s="2"/>
      <c r="D4" s="2"/>
      <c r="E4" s="2"/>
      <c r="F4" s="2"/>
      <c r="G4" s="2"/>
      <c r="H4" s="2"/>
      <c r="I4" s="2"/>
      <c r="J4" s="2"/>
    </row>
    <row r="5" spans="1:10" ht="36.75" thickBot="1" x14ac:dyDescent="0.25">
      <c r="B5" s="57" t="s">
        <v>0</v>
      </c>
      <c r="C5" s="57"/>
      <c r="D5" s="20" t="s">
        <v>1</v>
      </c>
      <c r="E5" s="20" t="s">
        <v>72</v>
      </c>
      <c r="F5" s="20" t="s">
        <v>2</v>
      </c>
      <c r="G5" s="20" t="s">
        <v>3</v>
      </c>
      <c r="H5" s="20" t="s">
        <v>73</v>
      </c>
      <c r="I5" s="20" t="s">
        <v>4</v>
      </c>
      <c r="J5" s="20" t="s">
        <v>74</v>
      </c>
    </row>
    <row r="6" spans="1:10" x14ac:dyDescent="0.2">
      <c r="B6" s="50" t="s">
        <v>95</v>
      </c>
      <c r="C6" s="56" t="s">
        <v>97</v>
      </c>
      <c r="D6" s="17">
        <v>3</v>
      </c>
      <c r="E6" s="17">
        <v>46</v>
      </c>
      <c r="F6" s="17">
        <v>38</v>
      </c>
      <c r="G6" s="17">
        <v>8</v>
      </c>
      <c r="H6" s="17">
        <v>42</v>
      </c>
      <c r="I6" s="17">
        <v>250</v>
      </c>
      <c r="J6" s="17">
        <v>56044950</v>
      </c>
    </row>
    <row r="7" spans="1:10" x14ac:dyDescent="0.2">
      <c r="B7" s="50" t="s">
        <v>96</v>
      </c>
      <c r="C7" s="56" t="s">
        <v>98</v>
      </c>
      <c r="D7" s="17">
        <v>1</v>
      </c>
      <c r="E7" s="17">
        <v>20</v>
      </c>
      <c r="F7" s="17">
        <v>9</v>
      </c>
      <c r="G7" s="17">
        <v>11</v>
      </c>
      <c r="H7" s="17">
        <v>19</v>
      </c>
      <c r="I7" s="17">
        <v>429</v>
      </c>
      <c r="J7" s="17">
        <v>79995925</v>
      </c>
    </row>
    <row r="8" spans="1:10" x14ac:dyDescent="0.2">
      <c r="B8" s="50" t="s">
        <v>5</v>
      </c>
      <c r="C8" s="34" t="s">
        <v>6</v>
      </c>
      <c r="D8" s="17">
        <v>2</v>
      </c>
      <c r="E8" s="17">
        <v>40</v>
      </c>
      <c r="F8" s="17">
        <v>38</v>
      </c>
      <c r="G8" s="17">
        <v>2</v>
      </c>
      <c r="H8" s="17">
        <v>30</v>
      </c>
      <c r="I8" s="17">
        <v>315</v>
      </c>
      <c r="J8" s="17">
        <v>71574640</v>
      </c>
    </row>
    <row r="9" spans="1:10" x14ac:dyDescent="0.2">
      <c r="B9" s="33" t="s">
        <v>7</v>
      </c>
      <c r="C9" s="34" t="s">
        <v>8</v>
      </c>
      <c r="D9" s="17">
        <v>7</v>
      </c>
      <c r="E9" s="17">
        <v>155</v>
      </c>
      <c r="F9" s="17">
        <v>66</v>
      </c>
      <c r="G9" s="17">
        <v>89</v>
      </c>
      <c r="H9" s="17">
        <v>70</v>
      </c>
      <c r="I9" s="17">
        <v>371.61290322580646</v>
      </c>
      <c r="J9" s="17">
        <v>280271582</v>
      </c>
    </row>
    <row r="10" spans="1:10" x14ac:dyDescent="0.2">
      <c r="B10" s="33" t="s">
        <v>9</v>
      </c>
      <c r="C10" s="34" t="s">
        <v>10</v>
      </c>
      <c r="D10" s="17">
        <v>40</v>
      </c>
      <c r="E10" s="17">
        <v>782</v>
      </c>
      <c r="F10" s="17">
        <v>426</v>
      </c>
      <c r="G10" s="17">
        <v>356</v>
      </c>
      <c r="H10" s="17">
        <v>600</v>
      </c>
      <c r="I10" s="17">
        <v>355.31585677749359</v>
      </c>
      <c r="J10" s="17">
        <v>2405089001</v>
      </c>
    </row>
    <row r="11" spans="1:10" x14ac:dyDescent="0.2">
      <c r="B11" s="33" t="s">
        <v>11</v>
      </c>
      <c r="C11" s="34" t="s">
        <v>12</v>
      </c>
      <c r="D11" s="17">
        <v>13</v>
      </c>
      <c r="E11" s="17">
        <v>205</v>
      </c>
      <c r="F11" s="17">
        <v>78</v>
      </c>
      <c r="G11" s="17">
        <v>127</v>
      </c>
      <c r="H11" s="17">
        <v>142</v>
      </c>
      <c r="I11" s="17">
        <v>304.92682926829269</v>
      </c>
      <c r="J11" s="17">
        <v>324888058</v>
      </c>
    </row>
    <row r="12" spans="1:10" x14ac:dyDescent="0.2">
      <c r="B12" s="33" t="s">
        <v>13</v>
      </c>
      <c r="C12" s="34" t="s">
        <v>14</v>
      </c>
      <c r="D12" s="17">
        <v>25</v>
      </c>
      <c r="E12" s="17">
        <v>448</v>
      </c>
      <c r="F12" s="17">
        <v>213</v>
      </c>
      <c r="G12" s="17">
        <v>235</v>
      </c>
      <c r="H12" s="17">
        <v>230</v>
      </c>
      <c r="I12" s="17">
        <v>399.40848214285717</v>
      </c>
      <c r="J12" s="17">
        <v>1019474884</v>
      </c>
    </row>
    <row r="13" spans="1:10" x14ac:dyDescent="0.2">
      <c r="B13" s="33" t="s">
        <v>15</v>
      </c>
      <c r="C13" s="34" t="s">
        <v>36</v>
      </c>
      <c r="D13" s="17">
        <v>28</v>
      </c>
      <c r="E13" s="17">
        <v>601</v>
      </c>
      <c r="F13" s="17">
        <v>428</v>
      </c>
      <c r="G13" s="17">
        <v>173</v>
      </c>
      <c r="H13" s="17">
        <v>450</v>
      </c>
      <c r="I13" s="17">
        <v>384.00665557404324</v>
      </c>
      <c r="J13" s="17">
        <v>2040059895</v>
      </c>
    </row>
    <row r="14" spans="1:10" x14ac:dyDescent="0.2">
      <c r="B14" s="33" t="s">
        <v>16</v>
      </c>
      <c r="C14" s="34" t="s">
        <v>17</v>
      </c>
      <c r="D14" s="17">
        <v>33</v>
      </c>
      <c r="E14" s="17">
        <v>614</v>
      </c>
      <c r="F14" s="17">
        <v>285</v>
      </c>
      <c r="G14" s="17">
        <v>329</v>
      </c>
      <c r="H14" s="17">
        <v>509</v>
      </c>
      <c r="I14" s="17">
        <v>301.88110749185665</v>
      </c>
      <c r="J14" s="17">
        <v>1370007335</v>
      </c>
    </row>
    <row r="15" spans="1:10" x14ac:dyDescent="0.2">
      <c r="B15" s="33" t="s">
        <v>18</v>
      </c>
      <c r="C15" s="34" t="s">
        <v>19</v>
      </c>
      <c r="D15" s="17">
        <v>7</v>
      </c>
      <c r="E15" s="17">
        <v>140</v>
      </c>
      <c r="F15" s="17">
        <v>111</v>
      </c>
      <c r="G15" s="17">
        <v>29</v>
      </c>
      <c r="H15" s="17">
        <v>102</v>
      </c>
      <c r="I15" s="17">
        <v>336.28571428571428</v>
      </c>
      <c r="J15" s="17">
        <v>200853075</v>
      </c>
    </row>
    <row r="16" spans="1:10" x14ac:dyDescent="0.2">
      <c r="B16" s="33" t="s">
        <v>87</v>
      </c>
      <c r="C16" s="34" t="s">
        <v>86</v>
      </c>
      <c r="D16" s="17" t="s">
        <v>176</v>
      </c>
      <c r="E16" s="17" t="s">
        <v>176</v>
      </c>
      <c r="F16" s="17" t="s">
        <v>176</v>
      </c>
      <c r="G16" s="17" t="s">
        <v>176</v>
      </c>
      <c r="H16" s="17" t="s">
        <v>176</v>
      </c>
      <c r="I16" s="17" t="s">
        <v>176</v>
      </c>
      <c r="J16" s="17">
        <v>8118419</v>
      </c>
    </row>
    <row r="17" spans="2:10" x14ac:dyDescent="0.2">
      <c r="B17" s="33" t="s">
        <v>20</v>
      </c>
      <c r="C17" s="34" t="s">
        <v>21</v>
      </c>
      <c r="D17" s="17">
        <v>2</v>
      </c>
      <c r="E17" s="17">
        <v>34</v>
      </c>
      <c r="F17" s="17">
        <v>16</v>
      </c>
      <c r="G17" s="17">
        <v>18</v>
      </c>
      <c r="H17" s="17">
        <v>26</v>
      </c>
      <c r="I17" s="17">
        <v>350</v>
      </c>
      <c r="J17" s="17">
        <v>117327825</v>
      </c>
    </row>
    <row r="18" spans="2:10" x14ac:dyDescent="0.2">
      <c r="B18" s="33" t="s">
        <v>22</v>
      </c>
      <c r="C18" s="34" t="s">
        <v>23</v>
      </c>
      <c r="D18" s="17">
        <v>103</v>
      </c>
      <c r="E18" s="17">
        <v>2219</v>
      </c>
      <c r="F18" s="17">
        <v>1073</v>
      </c>
      <c r="G18" s="17">
        <v>1146</v>
      </c>
      <c r="H18" s="17">
        <v>1107</v>
      </c>
      <c r="I18" s="17">
        <v>439.46101847679137</v>
      </c>
      <c r="J18" s="17">
        <v>4606423566</v>
      </c>
    </row>
    <row r="19" spans="2:10" x14ac:dyDescent="0.2">
      <c r="B19" s="33" t="s">
        <v>24</v>
      </c>
      <c r="C19" s="34" t="s">
        <v>25</v>
      </c>
      <c r="D19" s="17">
        <v>12</v>
      </c>
      <c r="E19" s="17">
        <v>239</v>
      </c>
      <c r="F19" s="17">
        <v>108</v>
      </c>
      <c r="G19" s="17">
        <v>131</v>
      </c>
      <c r="H19" s="17">
        <v>179</v>
      </c>
      <c r="I19" s="17">
        <v>370.02510460251045</v>
      </c>
      <c r="J19" s="17">
        <v>454783620</v>
      </c>
    </row>
    <row r="20" spans="2:10" x14ac:dyDescent="0.2">
      <c r="B20" s="33" t="s">
        <v>26</v>
      </c>
      <c r="C20" s="34" t="s">
        <v>27</v>
      </c>
      <c r="D20" s="17">
        <v>2</v>
      </c>
      <c r="E20" s="17">
        <v>50</v>
      </c>
      <c r="F20" s="17">
        <v>25</v>
      </c>
      <c r="G20" s="17">
        <v>25</v>
      </c>
      <c r="H20" s="17">
        <v>42</v>
      </c>
      <c r="I20" s="17">
        <v>250</v>
      </c>
      <c r="J20" s="17">
        <v>102656254</v>
      </c>
    </row>
    <row r="21" spans="2:10" x14ac:dyDescent="0.2">
      <c r="B21" s="33" t="s">
        <v>174</v>
      </c>
      <c r="C21" s="34" t="s">
        <v>175</v>
      </c>
      <c r="D21" s="17">
        <v>8</v>
      </c>
      <c r="E21" s="17">
        <v>156</v>
      </c>
      <c r="F21" s="17">
        <v>63</v>
      </c>
      <c r="G21" s="17">
        <v>93</v>
      </c>
      <c r="H21" s="17">
        <v>144</v>
      </c>
      <c r="I21" s="17">
        <v>405.64102564102564</v>
      </c>
      <c r="J21" s="17" t="s">
        <v>176</v>
      </c>
    </row>
    <row r="22" spans="2:10" ht="20.100000000000001" customHeight="1" thickBot="1" x14ac:dyDescent="0.25">
      <c r="B22" s="58" t="s">
        <v>28</v>
      </c>
      <c r="C22" s="58"/>
      <c r="D22" s="37">
        <v>286</v>
      </c>
      <c r="E22" s="37">
        <v>5749</v>
      </c>
      <c r="F22" s="37">
        <v>2977</v>
      </c>
      <c r="G22" s="37">
        <v>2772</v>
      </c>
      <c r="H22" s="37">
        <v>3692</v>
      </c>
      <c r="I22" s="37">
        <v>386.86467211688989</v>
      </c>
      <c r="J22" s="37">
        <v>13137569029</v>
      </c>
    </row>
    <row r="23" spans="2:10" x14ac:dyDescent="0.2">
      <c r="B23" s="3"/>
      <c r="C23" s="3"/>
      <c r="D23" s="3"/>
      <c r="E23" s="4"/>
      <c r="F23" s="4"/>
      <c r="G23" s="4"/>
      <c r="H23" s="4"/>
      <c r="I23" s="4"/>
      <c r="J23" s="4"/>
    </row>
    <row r="24" spans="2:10" x14ac:dyDescent="0.2">
      <c r="B24" s="51" t="s">
        <v>100</v>
      </c>
      <c r="C24" s="10"/>
      <c r="D24" s="8"/>
    </row>
    <row r="25" spans="2:10" x14ac:dyDescent="0.2">
      <c r="B25" s="5"/>
      <c r="C25" s="10"/>
      <c r="D25" s="8"/>
    </row>
    <row r="26" spans="2:10" x14ac:dyDescent="0.2">
      <c r="B26" s="30" t="s">
        <v>79</v>
      </c>
    </row>
    <row r="27" spans="2:10" x14ac:dyDescent="0.2">
      <c r="B27" s="10" t="s">
        <v>101</v>
      </c>
      <c r="C27" s="10"/>
      <c r="D27" s="31"/>
      <c r="E27" s="31"/>
      <c r="F27" s="31"/>
      <c r="G27" s="31"/>
      <c r="H27" s="31"/>
      <c r="I27" s="31"/>
    </row>
    <row r="28" spans="2:10" ht="12.75" customHeight="1" x14ac:dyDescent="0.2">
      <c r="B28" s="10" t="s">
        <v>103</v>
      </c>
      <c r="C28" s="10"/>
      <c r="D28" s="31"/>
      <c r="E28" s="31"/>
      <c r="F28" s="31"/>
      <c r="G28" s="31"/>
      <c r="H28" s="31"/>
      <c r="I28" s="31"/>
    </row>
    <row r="29" spans="2:10" x14ac:dyDescent="0.2">
      <c r="B29" s="10" t="s">
        <v>104</v>
      </c>
      <c r="C29" s="32"/>
      <c r="D29" s="32"/>
      <c r="E29" s="32"/>
      <c r="F29" s="32"/>
      <c r="G29" s="32"/>
      <c r="H29" s="32"/>
      <c r="I29" s="32"/>
    </row>
    <row r="30" spans="2:10" x14ac:dyDescent="0.2">
      <c r="B30" s="32"/>
      <c r="C30" s="32"/>
      <c r="D30" s="32"/>
      <c r="E30" s="32"/>
      <c r="F30" s="32"/>
      <c r="G30" s="32"/>
      <c r="H30" s="32"/>
      <c r="I30" s="32"/>
    </row>
  </sheetData>
  <mergeCells count="4">
    <mergeCell ref="B5:C5"/>
    <mergeCell ref="B22:C22"/>
    <mergeCell ref="B2:J2"/>
    <mergeCell ref="B3:J3"/>
  </mergeCells>
  <pageMargins left="0.7" right="0.7" top="0.75" bottom="0.75" header="0.3" footer="0.3"/>
  <pageSetup scale="68" orientation="landscape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10"/>
  <sheetViews>
    <sheetView zoomScaleNormal="100" workbookViewId="0"/>
  </sheetViews>
  <sheetFormatPr baseColWidth="10" defaultRowHeight="12.75" x14ac:dyDescent="0.2"/>
  <cols>
    <col min="1" max="2" width="11.7109375" style="1" customWidth="1"/>
    <col min="3" max="3" width="12.85546875" style="14" customWidth="1"/>
    <col min="4" max="4" width="18.7109375" style="1" customWidth="1"/>
    <col min="5" max="7" width="11.7109375" style="14" customWidth="1"/>
    <col min="8" max="8" width="11.7109375" style="38" customWidth="1"/>
    <col min="9" max="9" width="19.28515625" style="39" customWidth="1"/>
    <col min="10" max="16384" width="11.42578125" style="1"/>
  </cols>
  <sheetData>
    <row r="1" spans="1:9" x14ac:dyDescent="0.2">
      <c r="A1" s="6" t="s">
        <v>82</v>
      </c>
    </row>
    <row r="2" spans="1:9" ht="15" x14ac:dyDescent="0.25">
      <c r="B2" s="59" t="s">
        <v>99</v>
      </c>
      <c r="C2" s="59"/>
      <c r="D2" s="59"/>
      <c r="E2" s="59"/>
      <c r="F2" s="59"/>
      <c r="G2" s="59"/>
      <c r="H2" s="59"/>
      <c r="I2" s="59"/>
    </row>
    <row r="3" spans="1:9" x14ac:dyDescent="0.2">
      <c r="B3" s="60" t="s">
        <v>29</v>
      </c>
      <c r="C3" s="60"/>
      <c r="D3" s="60"/>
      <c r="E3" s="60"/>
      <c r="F3" s="60"/>
      <c r="G3" s="60"/>
      <c r="H3" s="60"/>
      <c r="I3" s="60"/>
    </row>
    <row r="5" spans="1:9" ht="36.75" thickBot="1" x14ac:dyDescent="0.25">
      <c r="B5" s="58" t="s">
        <v>0</v>
      </c>
      <c r="C5" s="58"/>
      <c r="D5" s="19" t="s">
        <v>30</v>
      </c>
      <c r="E5" s="27" t="s">
        <v>72</v>
      </c>
      <c r="F5" s="27" t="s">
        <v>2</v>
      </c>
      <c r="G5" s="27" t="s">
        <v>3</v>
      </c>
      <c r="H5" s="21" t="s">
        <v>4</v>
      </c>
      <c r="I5" s="22" t="s">
        <v>75</v>
      </c>
    </row>
    <row r="6" spans="1:9" x14ac:dyDescent="0.2">
      <c r="B6" s="68" t="s">
        <v>95</v>
      </c>
      <c r="C6" s="69" t="s">
        <v>97</v>
      </c>
      <c r="D6" s="25" t="s">
        <v>136</v>
      </c>
      <c r="E6" s="40">
        <v>46</v>
      </c>
      <c r="F6" s="40">
        <v>38</v>
      </c>
      <c r="G6" s="40">
        <v>8</v>
      </c>
      <c r="H6" s="40">
        <v>250</v>
      </c>
      <c r="I6" s="40"/>
    </row>
    <row r="7" spans="1:9" ht="13.5" thickBot="1" x14ac:dyDescent="0.25">
      <c r="B7" s="63"/>
      <c r="C7" s="67"/>
      <c r="D7" s="24" t="s">
        <v>31</v>
      </c>
      <c r="E7" s="41">
        <f>E6</f>
        <v>46</v>
      </c>
      <c r="F7" s="41">
        <f t="shared" ref="F7:H7" si="0">F6</f>
        <v>38</v>
      </c>
      <c r="G7" s="41">
        <f t="shared" si="0"/>
        <v>8</v>
      </c>
      <c r="H7" s="41">
        <f t="shared" si="0"/>
        <v>250</v>
      </c>
      <c r="I7" s="41">
        <v>56044950</v>
      </c>
    </row>
    <row r="8" spans="1:9" x14ac:dyDescent="0.2">
      <c r="B8" s="68" t="s">
        <v>96</v>
      </c>
      <c r="C8" s="69" t="s">
        <v>98</v>
      </c>
      <c r="D8" s="25" t="s">
        <v>98</v>
      </c>
      <c r="E8" s="40">
        <v>20</v>
      </c>
      <c r="F8" s="40">
        <v>9</v>
      </c>
      <c r="G8" s="40">
        <v>11</v>
      </c>
      <c r="H8" s="40">
        <v>429</v>
      </c>
      <c r="I8" s="40"/>
    </row>
    <row r="9" spans="1:9" ht="13.5" thickBot="1" x14ac:dyDescent="0.25">
      <c r="B9" s="63"/>
      <c r="C9" s="67"/>
      <c r="D9" s="24" t="s">
        <v>31</v>
      </c>
      <c r="E9" s="41">
        <f>E8</f>
        <v>20</v>
      </c>
      <c r="F9" s="41">
        <f t="shared" ref="F9" si="1">F8</f>
        <v>9</v>
      </c>
      <c r="G9" s="41">
        <f t="shared" ref="G9" si="2">G8</f>
        <v>11</v>
      </c>
      <c r="H9" s="41"/>
      <c r="I9" s="41">
        <v>79995925</v>
      </c>
    </row>
    <row r="10" spans="1:9" x14ac:dyDescent="0.2">
      <c r="B10" s="70" t="s">
        <v>5</v>
      </c>
      <c r="C10" s="73" t="s">
        <v>6</v>
      </c>
      <c r="D10" s="25" t="s">
        <v>137</v>
      </c>
      <c r="E10" s="40">
        <v>20</v>
      </c>
      <c r="F10" s="40">
        <v>19</v>
      </c>
      <c r="G10" s="40">
        <v>1</v>
      </c>
      <c r="H10" s="40">
        <v>315</v>
      </c>
      <c r="I10" s="40"/>
    </row>
    <row r="11" spans="1:9" ht="15.75" customHeight="1" x14ac:dyDescent="0.2">
      <c r="B11" s="71"/>
      <c r="C11" s="74"/>
      <c r="D11" s="25" t="s">
        <v>138</v>
      </c>
      <c r="E11" s="40">
        <v>20</v>
      </c>
      <c r="F11" s="40">
        <v>19</v>
      </c>
      <c r="G11" s="40">
        <v>1</v>
      </c>
      <c r="H11" s="40">
        <v>315</v>
      </c>
      <c r="I11" s="40"/>
    </row>
    <row r="12" spans="1:9" ht="15.75" customHeight="1" thickBot="1" x14ac:dyDescent="0.25">
      <c r="B12" s="72"/>
      <c r="C12" s="75"/>
      <c r="D12" s="24" t="s">
        <v>31</v>
      </c>
      <c r="E12" s="52">
        <f>SUM(E10:E11)</f>
        <v>40</v>
      </c>
      <c r="F12" s="52">
        <f t="shared" ref="F12:G12" si="3">SUM(F10:F11)</f>
        <v>38</v>
      </c>
      <c r="G12" s="52">
        <f t="shared" si="3"/>
        <v>2</v>
      </c>
      <c r="H12" s="52">
        <v>315</v>
      </c>
      <c r="I12" s="41">
        <v>71574640</v>
      </c>
    </row>
    <row r="13" spans="1:9" x14ac:dyDescent="0.2">
      <c r="B13" s="68" t="s">
        <v>7</v>
      </c>
      <c r="C13" s="69" t="s">
        <v>8</v>
      </c>
      <c r="D13" s="25" t="s">
        <v>139</v>
      </c>
      <c r="E13" s="40">
        <v>25</v>
      </c>
      <c r="F13" s="40">
        <v>2</v>
      </c>
      <c r="G13" s="40">
        <v>23</v>
      </c>
      <c r="H13" s="40">
        <v>400</v>
      </c>
      <c r="I13" s="40"/>
    </row>
    <row r="14" spans="1:9" x14ac:dyDescent="0.2">
      <c r="B14" s="68"/>
      <c r="C14" s="69"/>
      <c r="D14" s="25" t="s">
        <v>32</v>
      </c>
      <c r="E14" s="40">
        <v>60</v>
      </c>
      <c r="F14" s="40">
        <v>53</v>
      </c>
      <c r="G14" s="40">
        <v>7</v>
      </c>
      <c r="H14" s="40">
        <v>370</v>
      </c>
      <c r="I14" s="40"/>
    </row>
    <row r="15" spans="1:9" x14ac:dyDescent="0.2">
      <c r="B15" s="68"/>
      <c r="C15" s="69"/>
      <c r="D15" s="25" t="s">
        <v>140</v>
      </c>
      <c r="E15" s="40">
        <v>70</v>
      </c>
      <c r="F15" s="40">
        <v>11</v>
      </c>
      <c r="G15" s="40">
        <v>59</v>
      </c>
      <c r="H15" s="40">
        <v>362.85714285714283</v>
      </c>
      <c r="I15" s="40"/>
    </row>
    <row r="16" spans="1:9" ht="13.5" thickBot="1" x14ac:dyDescent="0.25">
      <c r="B16" s="63"/>
      <c r="C16" s="67"/>
      <c r="D16" s="24" t="s">
        <v>31</v>
      </c>
      <c r="E16" s="41">
        <f>SUM(E13:E15)</f>
        <v>155</v>
      </c>
      <c r="F16" s="41">
        <f t="shared" ref="F16:G16" si="4">SUM(F13:F15)</f>
        <v>66</v>
      </c>
      <c r="G16" s="41">
        <f t="shared" si="4"/>
        <v>89</v>
      </c>
      <c r="H16" s="41">
        <v>372</v>
      </c>
      <c r="I16" s="41">
        <v>280271582</v>
      </c>
    </row>
    <row r="17" spans="2:9" x14ac:dyDescent="0.2">
      <c r="B17" s="62" t="s">
        <v>9</v>
      </c>
      <c r="C17" s="66" t="s">
        <v>10</v>
      </c>
      <c r="D17" s="25" t="s">
        <v>141</v>
      </c>
      <c r="E17" s="40">
        <v>13</v>
      </c>
      <c r="F17" s="40">
        <v>3</v>
      </c>
      <c r="G17" s="40">
        <v>10</v>
      </c>
      <c r="H17" s="40">
        <v>253</v>
      </c>
      <c r="I17" s="40"/>
    </row>
    <row r="18" spans="2:9" x14ac:dyDescent="0.2">
      <c r="B18" s="68"/>
      <c r="C18" s="69"/>
      <c r="D18" s="25" t="s">
        <v>33</v>
      </c>
      <c r="E18" s="40">
        <v>48</v>
      </c>
      <c r="F18" s="40">
        <v>20</v>
      </c>
      <c r="G18" s="40">
        <v>28</v>
      </c>
      <c r="H18" s="40">
        <v>370.375</v>
      </c>
      <c r="I18" s="40"/>
    </row>
    <row r="19" spans="2:9" x14ac:dyDescent="0.2">
      <c r="B19" s="68"/>
      <c r="C19" s="69"/>
      <c r="D19" s="25" t="s">
        <v>142</v>
      </c>
      <c r="E19" s="40">
        <v>65</v>
      </c>
      <c r="F19" s="40">
        <v>46</v>
      </c>
      <c r="G19" s="40">
        <v>19</v>
      </c>
      <c r="H19" s="40">
        <v>453.38461538461536</v>
      </c>
      <c r="I19" s="40"/>
    </row>
    <row r="20" spans="2:9" x14ac:dyDescent="0.2">
      <c r="B20" s="68"/>
      <c r="C20" s="69"/>
      <c r="D20" s="25" t="s">
        <v>143</v>
      </c>
      <c r="E20" s="40">
        <v>100</v>
      </c>
      <c r="F20" s="40">
        <v>97</v>
      </c>
      <c r="G20" s="40">
        <v>3</v>
      </c>
      <c r="H20" s="40">
        <v>303</v>
      </c>
      <c r="I20" s="40"/>
    </row>
    <row r="21" spans="2:9" x14ac:dyDescent="0.2">
      <c r="B21" s="68"/>
      <c r="C21" s="69"/>
      <c r="D21" s="25" t="s">
        <v>144</v>
      </c>
      <c r="E21" s="40">
        <v>87</v>
      </c>
      <c r="F21" s="40">
        <v>54</v>
      </c>
      <c r="G21" s="40">
        <v>33</v>
      </c>
      <c r="H21" s="40">
        <v>353.33333333333331</v>
      </c>
      <c r="I21" s="40"/>
    </row>
    <row r="22" spans="2:9" x14ac:dyDescent="0.2">
      <c r="B22" s="68"/>
      <c r="C22" s="69"/>
      <c r="D22" s="25" t="s">
        <v>145</v>
      </c>
      <c r="E22" s="40">
        <v>50</v>
      </c>
      <c r="F22" s="40">
        <v>43</v>
      </c>
      <c r="G22" s="40">
        <v>7</v>
      </c>
      <c r="H22" s="40">
        <v>375</v>
      </c>
      <c r="I22" s="40"/>
    </row>
    <row r="23" spans="2:9" x14ac:dyDescent="0.2">
      <c r="B23" s="68"/>
      <c r="C23" s="69"/>
      <c r="D23" s="25" t="s">
        <v>10</v>
      </c>
      <c r="E23" s="40">
        <v>419</v>
      </c>
      <c r="F23" s="40">
        <v>163</v>
      </c>
      <c r="G23" s="40">
        <v>256</v>
      </c>
      <c r="H23" s="40">
        <v>352.1002386634845</v>
      </c>
      <c r="I23" s="40"/>
    </row>
    <row r="24" spans="2:9" ht="13.5" thickBot="1" x14ac:dyDescent="0.25">
      <c r="B24" s="63"/>
      <c r="C24" s="67"/>
      <c r="D24" s="24" t="s">
        <v>31</v>
      </c>
      <c r="E24" s="41">
        <f>SUM(E17:E23)</f>
        <v>782</v>
      </c>
      <c r="F24" s="41">
        <f t="shared" ref="F24:G24" si="5">SUM(F17:F23)</f>
        <v>426</v>
      </c>
      <c r="G24" s="41">
        <f t="shared" si="5"/>
        <v>356</v>
      </c>
      <c r="H24" s="41">
        <v>355</v>
      </c>
      <c r="I24" s="41">
        <v>2405089001</v>
      </c>
    </row>
    <row r="25" spans="2:9" x14ac:dyDescent="0.2">
      <c r="B25" s="62" t="s">
        <v>11</v>
      </c>
      <c r="C25" s="66" t="s">
        <v>12</v>
      </c>
      <c r="D25" s="25" t="s">
        <v>146</v>
      </c>
      <c r="E25" s="40">
        <v>20</v>
      </c>
      <c r="F25" s="40">
        <v>20</v>
      </c>
      <c r="G25" s="40"/>
      <c r="H25" s="40">
        <v>300</v>
      </c>
      <c r="I25" s="40"/>
    </row>
    <row r="26" spans="2:9" x14ac:dyDescent="0.2">
      <c r="B26" s="68"/>
      <c r="C26" s="69"/>
      <c r="D26" s="25" t="s">
        <v>147</v>
      </c>
      <c r="E26" s="40">
        <v>60</v>
      </c>
      <c r="F26" s="40">
        <v>9</v>
      </c>
      <c r="G26" s="40">
        <v>51</v>
      </c>
      <c r="H26" s="40">
        <v>302</v>
      </c>
      <c r="I26" s="40"/>
    </row>
    <row r="27" spans="2:9" x14ac:dyDescent="0.2">
      <c r="B27" s="68"/>
      <c r="C27" s="69"/>
      <c r="D27" s="25" t="s">
        <v>148</v>
      </c>
      <c r="E27" s="40">
        <v>20</v>
      </c>
      <c r="F27" s="40">
        <v>9</v>
      </c>
      <c r="G27" s="40">
        <v>11</v>
      </c>
      <c r="H27" s="40">
        <v>307</v>
      </c>
      <c r="I27" s="40"/>
    </row>
    <row r="28" spans="2:9" x14ac:dyDescent="0.2">
      <c r="B28" s="68"/>
      <c r="C28" s="69"/>
      <c r="D28" s="25" t="s">
        <v>149</v>
      </c>
      <c r="E28" s="40">
        <v>45</v>
      </c>
      <c r="F28" s="40">
        <v>6</v>
      </c>
      <c r="G28" s="40">
        <v>39</v>
      </c>
      <c r="H28" s="40">
        <v>307</v>
      </c>
      <c r="I28" s="40"/>
    </row>
    <row r="29" spans="2:9" x14ac:dyDescent="0.2">
      <c r="B29" s="68"/>
      <c r="C29" s="69"/>
      <c r="D29" s="25" t="s">
        <v>150</v>
      </c>
      <c r="E29" s="40">
        <v>30</v>
      </c>
      <c r="F29" s="40">
        <v>18</v>
      </c>
      <c r="G29" s="40">
        <v>12</v>
      </c>
      <c r="H29" s="40">
        <v>300</v>
      </c>
      <c r="I29" s="40"/>
    </row>
    <row r="30" spans="2:9" x14ac:dyDescent="0.2">
      <c r="B30" s="68"/>
      <c r="C30" s="69"/>
      <c r="D30" s="25" t="s">
        <v>151</v>
      </c>
      <c r="E30" s="40">
        <v>30</v>
      </c>
      <c r="F30" s="40">
        <v>16</v>
      </c>
      <c r="G30" s="40">
        <v>14</v>
      </c>
      <c r="H30" s="40">
        <v>314.5</v>
      </c>
      <c r="I30" s="40"/>
    </row>
    <row r="31" spans="2:9" ht="13.5" thickBot="1" x14ac:dyDescent="0.25">
      <c r="B31" s="63"/>
      <c r="C31" s="67"/>
      <c r="D31" s="24" t="s">
        <v>31</v>
      </c>
      <c r="E31" s="41">
        <f>SUM(E25:E30)</f>
        <v>205</v>
      </c>
      <c r="F31" s="41">
        <f t="shared" ref="F31:G31" si="6">SUM(F25:F30)</f>
        <v>78</v>
      </c>
      <c r="G31" s="41">
        <f t="shared" si="6"/>
        <v>127</v>
      </c>
      <c r="H31" s="41">
        <v>305</v>
      </c>
      <c r="I31" s="41">
        <v>324888058</v>
      </c>
    </row>
    <row r="32" spans="2:9" x14ac:dyDescent="0.2">
      <c r="B32" s="62" t="s">
        <v>13</v>
      </c>
      <c r="C32" s="66" t="s">
        <v>14</v>
      </c>
      <c r="D32" s="25" t="s">
        <v>152</v>
      </c>
      <c r="E32" s="40">
        <v>35</v>
      </c>
      <c r="F32" s="40">
        <v>35</v>
      </c>
      <c r="G32" s="40"/>
      <c r="H32" s="40">
        <v>355.42857142857144</v>
      </c>
      <c r="I32" s="40"/>
    </row>
    <row r="33" spans="2:9" x14ac:dyDescent="0.2">
      <c r="B33" s="68"/>
      <c r="C33" s="69"/>
      <c r="D33" s="25" t="s">
        <v>153</v>
      </c>
      <c r="E33" s="40">
        <v>20</v>
      </c>
      <c r="F33" s="40">
        <v>20</v>
      </c>
      <c r="G33" s="40"/>
      <c r="H33" s="40">
        <v>500</v>
      </c>
      <c r="I33" s="40"/>
    </row>
    <row r="34" spans="2:9" x14ac:dyDescent="0.2">
      <c r="B34" s="68"/>
      <c r="C34" s="69"/>
      <c r="D34" s="25" t="s">
        <v>154</v>
      </c>
      <c r="E34" s="40">
        <v>20</v>
      </c>
      <c r="F34" s="40">
        <v>20</v>
      </c>
      <c r="G34" s="40"/>
      <c r="H34" s="40">
        <v>400</v>
      </c>
      <c r="I34" s="40"/>
    </row>
    <row r="35" spans="2:9" x14ac:dyDescent="0.2">
      <c r="B35" s="68"/>
      <c r="C35" s="69"/>
      <c r="D35" s="25" t="s">
        <v>155</v>
      </c>
      <c r="E35" s="40">
        <v>55</v>
      </c>
      <c r="F35" s="40">
        <v>23</v>
      </c>
      <c r="G35" s="40">
        <v>32</v>
      </c>
      <c r="H35" s="40">
        <v>300.36363636363637</v>
      </c>
      <c r="I35" s="40"/>
    </row>
    <row r="36" spans="2:9" x14ac:dyDescent="0.2">
      <c r="B36" s="68"/>
      <c r="C36" s="69"/>
      <c r="D36" s="25" t="s">
        <v>34</v>
      </c>
      <c r="E36" s="40">
        <v>62</v>
      </c>
      <c r="F36" s="40">
        <v>11</v>
      </c>
      <c r="G36" s="40">
        <v>51</v>
      </c>
      <c r="H36" s="40">
        <v>459.59677419354841</v>
      </c>
      <c r="I36" s="40"/>
    </row>
    <row r="37" spans="2:9" x14ac:dyDescent="0.2">
      <c r="B37" s="68"/>
      <c r="C37" s="69"/>
      <c r="D37" s="25" t="s">
        <v>156</v>
      </c>
      <c r="E37" s="40">
        <v>35</v>
      </c>
      <c r="F37" s="40">
        <v>2</v>
      </c>
      <c r="G37" s="40">
        <v>33</v>
      </c>
      <c r="H37" s="40">
        <v>434.28571428571428</v>
      </c>
      <c r="I37" s="40"/>
    </row>
    <row r="38" spans="2:9" x14ac:dyDescent="0.2">
      <c r="B38" s="68"/>
      <c r="C38" s="69"/>
      <c r="D38" s="25" t="s">
        <v>157</v>
      </c>
      <c r="E38" s="40">
        <v>15</v>
      </c>
      <c r="F38" s="40">
        <v>5</v>
      </c>
      <c r="G38" s="40">
        <v>10</v>
      </c>
      <c r="H38" s="40">
        <v>286</v>
      </c>
      <c r="I38" s="40"/>
    </row>
    <row r="39" spans="2:9" x14ac:dyDescent="0.2">
      <c r="B39" s="68"/>
      <c r="C39" s="69"/>
      <c r="D39" s="25" t="s">
        <v>158</v>
      </c>
      <c r="E39" s="40">
        <v>20</v>
      </c>
      <c r="F39" s="40">
        <v>19</v>
      </c>
      <c r="G39" s="40">
        <v>1</v>
      </c>
      <c r="H39" s="40">
        <v>400</v>
      </c>
      <c r="I39" s="40"/>
    </row>
    <row r="40" spans="2:9" x14ac:dyDescent="0.2">
      <c r="B40" s="68"/>
      <c r="C40" s="69"/>
      <c r="D40" s="25" t="s">
        <v>35</v>
      </c>
      <c r="E40" s="40">
        <v>186</v>
      </c>
      <c r="F40" s="40">
        <v>78</v>
      </c>
      <c r="G40" s="40">
        <v>108</v>
      </c>
      <c r="H40" s="40">
        <v>408.54838709677421</v>
      </c>
      <c r="I40" s="40"/>
    </row>
    <row r="41" spans="2:9" ht="13.5" thickBot="1" x14ac:dyDescent="0.25">
      <c r="B41" s="63"/>
      <c r="C41" s="67"/>
      <c r="D41" s="24" t="s">
        <v>31</v>
      </c>
      <c r="E41" s="52">
        <f>SUM(E32:E40)</f>
        <v>448</v>
      </c>
      <c r="F41" s="52">
        <f t="shared" ref="F41" si="7">SUM(F32:F40)</f>
        <v>213</v>
      </c>
      <c r="G41" s="52">
        <f t="shared" ref="G41" si="8">SUM(G32:G40)</f>
        <v>235</v>
      </c>
      <c r="H41" s="41">
        <v>399.40848214285717</v>
      </c>
      <c r="I41" s="41">
        <v>1019474884</v>
      </c>
    </row>
    <row r="42" spans="2:9" x14ac:dyDescent="0.2">
      <c r="B42" s="62" t="s">
        <v>15</v>
      </c>
      <c r="C42" s="66" t="s">
        <v>36</v>
      </c>
      <c r="D42" s="23" t="s">
        <v>89</v>
      </c>
      <c r="E42" s="40">
        <v>45</v>
      </c>
      <c r="F42" s="40">
        <v>39</v>
      </c>
      <c r="G42" s="40">
        <v>6</v>
      </c>
      <c r="H42" s="53">
        <v>450</v>
      </c>
      <c r="I42" s="40"/>
    </row>
    <row r="43" spans="2:9" x14ac:dyDescent="0.2">
      <c r="B43" s="68"/>
      <c r="C43" s="69"/>
      <c r="D43" s="25" t="s">
        <v>61</v>
      </c>
      <c r="E43" s="40">
        <v>376</v>
      </c>
      <c r="F43" s="40">
        <v>242</v>
      </c>
      <c r="G43" s="40">
        <v>134</v>
      </c>
      <c r="H43" s="40">
        <v>375.52659574468083</v>
      </c>
      <c r="I43" s="40"/>
    </row>
    <row r="44" spans="2:9" x14ac:dyDescent="0.2">
      <c r="B44" s="68"/>
      <c r="C44" s="69"/>
      <c r="D44" s="25" t="s">
        <v>159</v>
      </c>
      <c r="E44" s="40">
        <v>20</v>
      </c>
      <c r="F44" s="40">
        <v>7</v>
      </c>
      <c r="G44" s="40">
        <v>13</v>
      </c>
      <c r="H44" s="40">
        <v>400</v>
      </c>
      <c r="I44" s="40"/>
    </row>
    <row r="45" spans="2:9" x14ac:dyDescent="0.2">
      <c r="B45" s="68"/>
      <c r="C45" s="69"/>
      <c r="D45" s="25" t="s">
        <v>62</v>
      </c>
      <c r="E45" s="40">
        <v>60</v>
      </c>
      <c r="F45" s="40">
        <v>43</v>
      </c>
      <c r="G45" s="40">
        <v>17</v>
      </c>
      <c r="H45" s="40">
        <v>371</v>
      </c>
      <c r="I45" s="40"/>
    </row>
    <row r="46" spans="2:9" x14ac:dyDescent="0.2">
      <c r="B46" s="68"/>
      <c r="C46" s="69"/>
      <c r="D46" s="25" t="s">
        <v>91</v>
      </c>
      <c r="E46" s="40">
        <v>60</v>
      </c>
      <c r="F46" s="40">
        <v>57</v>
      </c>
      <c r="G46" s="40">
        <v>3</v>
      </c>
      <c r="H46" s="40">
        <v>394</v>
      </c>
      <c r="I46" s="40"/>
    </row>
    <row r="47" spans="2:9" x14ac:dyDescent="0.2">
      <c r="B47" s="68"/>
      <c r="C47" s="69"/>
      <c r="D47" s="25" t="s">
        <v>92</v>
      </c>
      <c r="E47" s="40">
        <v>40</v>
      </c>
      <c r="F47" s="40">
        <v>40</v>
      </c>
      <c r="G47" s="40"/>
      <c r="H47" s="40">
        <v>386</v>
      </c>
      <c r="I47" s="40"/>
    </row>
    <row r="48" spans="2:9" ht="13.5" thickBot="1" x14ac:dyDescent="0.25">
      <c r="B48" s="63"/>
      <c r="C48" s="67"/>
      <c r="D48" s="24" t="s">
        <v>31</v>
      </c>
      <c r="E48" s="41">
        <f>SUM(E42:E47)</f>
        <v>601</v>
      </c>
      <c r="F48" s="41">
        <f t="shared" ref="F48:G48" si="9">SUM(F42:F47)</f>
        <v>428</v>
      </c>
      <c r="G48" s="41">
        <f t="shared" si="9"/>
        <v>173</v>
      </c>
      <c r="H48" s="41">
        <v>384.00665557404324</v>
      </c>
      <c r="I48" s="41">
        <v>2040059895</v>
      </c>
    </row>
    <row r="49" spans="2:9" x14ac:dyDescent="0.2">
      <c r="B49" s="62" t="s">
        <v>16</v>
      </c>
      <c r="C49" s="66" t="s">
        <v>17</v>
      </c>
      <c r="D49" s="23" t="s">
        <v>38</v>
      </c>
      <c r="E49" s="40">
        <v>94</v>
      </c>
      <c r="F49" s="40">
        <v>33</v>
      </c>
      <c r="G49" s="40">
        <v>61</v>
      </c>
      <c r="H49" s="40">
        <v>281.64893617021278</v>
      </c>
      <c r="I49" s="40"/>
    </row>
    <row r="50" spans="2:9" x14ac:dyDescent="0.2">
      <c r="B50" s="68"/>
      <c r="C50" s="69"/>
      <c r="D50" s="25" t="s">
        <v>39</v>
      </c>
      <c r="E50" s="40">
        <v>20</v>
      </c>
      <c r="F50" s="40">
        <v>1</v>
      </c>
      <c r="G50" s="40">
        <v>19</v>
      </c>
      <c r="H50" s="40">
        <v>310</v>
      </c>
      <c r="I50" s="40"/>
    </row>
    <row r="51" spans="2:9" x14ac:dyDescent="0.2">
      <c r="B51" s="68"/>
      <c r="C51" s="69"/>
      <c r="D51" s="25" t="s">
        <v>160</v>
      </c>
      <c r="E51" s="40">
        <v>20</v>
      </c>
      <c r="F51" s="40">
        <v>16</v>
      </c>
      <c r="G51" s="40">
        <v>4</v>
      </c>
      <c r="H51" s="40">
        <v>325</v>
      </c>
      <c r="I51" s="40"/>
    </row>
    <row r="52" spans="2:9" x14ac:dyDescent="0.2">
      <c r="B52" s="68"/>
      <c r="C52" s="69"/>
      <c r="D52" s="25" t="s">
        <v>88</v>
      </c>
      <c r="E52" s="40">
        <v>20</v>
      </c>
      <c r="F52" s="40">
        <v>19</v>
      </c>
      <c r="G52" s="40">
        <v>1</v>
      </c>
      <c r="H52" s="40">
        <v>260</v>
      </c>
      <c r="I52" s="40"/>
    </row>
    <row r="53" spans="2:9" x14ac:dyDescent="0.2">
      <c r="B53" s="68"/>
      <c r="C53" s="69"/>
      <c r="D53" s="25" t="s">
        <v>161</v>
      </c>
      <c r="E53" s="40">
        <v>20</v>
      </c>
      <c r="F53" s="40">
        <v>19</v>
      </c>
      <c r="G53" s="40">
        <v>1</v>
      </c>
      <c r="H53" s="40">
        <v>325</v>
      </c>
      <c r="I53" s="40"/>
    </row>
    <row r="54" spans="2:9" x14ac:dyDescent="0.2">
      <c r="B54" s="68"/>
      <c r="C54" s="69"/>
      <c r="D54" s="25" t="s">
        <v>63</v>
      </c>
      <c r="E54" s="40">
        <v>15</v>
      </c>
      <c r="F54" s="40"/>
      <c r="G54" s="40">
        <v>15</v>
      </c>
      <c r="H54" s="40">
        <v>280</v>
      </c>
      <c r="I54" s="40"/>
    </row>
    <row r="55" spans="2:9" x14ac:dyDescent="0.2">
      <c r="B55" s="68"/>
      <c r="C55" s="69"/>
      <c r="D55" s="25" t="s">
        <v>40</v>
      </c>
      <c r="E55" s="40">
        <v>20</v>
      </c>
      <c r="F55" s="40">
        <v>17</v>
      </c>
      <c r="G55" s="40">
        <v>3</v>
      </c>
      <c r="H55" s="40">
        <v>310</v>
      </c>
      <c r="I55" s="40"/>
    </row>
    <row r="56" spans="2:9" x14ac:dyDescent="0.2">
      <c r="B56" s="68"/>
      <c r="C56" s="69"/>
      <c r="D56" s="25" t="s">
        <v>41</v>
      </c>
      <c r="E56" s="40">
        <v>20</v>
      </c>
      <c r="F56" s="40">
        <v>20</v>
      </c>
      <c r="G56" s="40"/>
      <c r="H56" s="40">
        <v>325</v>
      </c>
      <c r="I56" s="40"/>
    </row>
    <row r="57" spans="2:9" x14ac:dyDescent="0.2">
      <c r="B57" s="68"/>
      <c r="C57" s="69"/>
      <c r="D57" s="25" t="s">
        <v>162</v>
      </c>
      <c r="E57" s="40">
        <v>30</v>
      </c>
      <c r="F57" s="40"/>
      <c r="G57" s="40">
        <v>30</v>
      </c>
      <c r="H57" s="40">
        <v>320</v>
      </c>
      <c r="I57" s="40"/>
    </row>
    <row r="58" spans="2:9" x14ac:dyDescent="0.2">
      <c r="B58" s="68"/>
      <c r="C58" s="69"/>
      <c r="D58" s="25" t="s">
        <v>42</v>
      </c>
      <c r="E58" s="40">
        <v>80</v>
      </c>
      <c r="F58" s="40">
        <v>15</v>
      </c>
      <c r="G58" s="40">
        <v>65</v>
      </c>
      <c r="H58" s="40">
        <v>335</v>
      </c>
      <c r="I58" s="40"/>
    </row>
    <row r="59" spans="2:9" x14ac:dyDescent="0.2">
      <c r="B59" s="68"/>
      <c r="C59" s="69"/>
      <c r="D59" s="25" t="s">
        <v>76</v>
      </c>
      <c r="E59" s="40">
        <v>20</v>
      </c>
      <c r="F59" s="40">
        <v>18</v>
      </c>
      <c r="G59" s="40">
        <v>2</v>
      </c>
      <c r="H59" s="40">
        <v>325</v>
      </c>
      <c r="I59" s="40"/>
    </row>
    <row r="60" spans="2:9" x14ac:dyDescent="0.2">
      <c r="B60" s="68"/>
      <c r="C60" s="69"/>
      <c r="D60" s="25" t="s">
        <v>163</v>
      </c>
      <c r="E60" s="40">
        <v>35</v>
      </c>
      <c r="F60" s="40">
        <v>15</v>
      </c>
      <c r="G60" s="40">
        <v>20</v>
      </c>
      <c r="H60" s="40">
        <v>292.57142857142856</v>
      </c>
      <c r="I60" s="40"/>
    </row>
    <row r="61" spans="2:9" x14ac:dyDescent="0.2">
      <c r="B61" s="68"/>
      <c r="C61" s="69"/>
      <c r="D61" s="25" t="s">
        <v>64</v>
      </c>
      <c r="E61" s="40">
        <v>20</v>
      </c>
      <c r="F61" s="40">
        <v>19</v>
      </c>
      <c r="G61" s="40">
        <v>1</v>
      </c>
      <c r="H61" s="40">
        <v>270</v>
      </c>
      <c r="I61" s="40"/>
    </row>
    <row r="62" spans="2:9" x14ac:dyDescent="0.2">
      <c r="B62" s="68"/>
      <c r="C62" s="69"/>
      <c r="D62" s="25" t="s">
        <v>43</v>
      </c>
      <c r="E62" s="40">
        <v>90</v>
      </c>
      <c r="F62" s="40">
        <v>55</v>
      </c>
      <c r="G62" s="40">
        <v>35</v>
      </c>
      <c r="H62" s="40">
        <v>298.88888888888891</v>
      </c>
      <c r="I62" s="40"/>
    </row>
    <row r="63" spans="2:9" x14ac:dyDescent="0.2">
      <c r="B63" s="68"/>
      <c r="C63" s="69"/>
      <c r="D63" s="25" t="s">
        <v>164</v>
      </c>
      <c r="E63" s="40">
        <v>20</v>
      </c>
      <c r="F63" s="40">
        <v>7</v>
      </c>
      <c r="G63" s="40">
        <v>13</v>
      </c>
      <c r="H63" s="40">
        <v>270</v>
      </c>
      <c r="I63" s="40"/>
    </row>
    <row r="64" spans="2:9" x14ac:dyDescent="0.2">
      <c r="B64" s="68"/>
      <c r="C64" s="69"/>
      <c r="D64" s="25" t="s">
        <v>165</v>
      </c>
      <c r="E64" s="40">
        <v>15</v>
      </c>
      <c r="F64" s="40"/>
      <c r="G64" s="40">
        <v>15</v>
      </c>
      <c r="H64" s="40">
        <v>350</v>
      </c>
      <c r="I64" s="40"/>
    </row>
    <row r="65" spans="2:9" x14ac:dyDescent="0.2">
      <c r="B65" s="68"/>
      <c r="C65" s="69"/>
      <c r="D65" s="25" t="s">
        <v>166</v>
      </c>
      <c r="E65" s="40">
        <v>75</v>
      </c>
      <c r="F65" s="40">
        <v>31</v>
      </c>
      <c r="G65" s="40">
        <v>44</v>
      </c>
      <c r="H65" s="40">
        <v>286.53333333333336</v>
      </c>
      <c r="I65" s="40"/>
    </row>
    <row r="66" spans="2:9" ht="13.5" thickBot="1" x14ac:dyDescent="0.25">
      <c r="B66" s="63"/>
      <c r="C66" s="67"/>
      <c r="D66" s="24" t="s">
        <v>31</v>
      </c>
      <c r="E66" s="41">
        <f>SUM(E49:E65)</f>
        <v>614</v>
      </c>
      <c r="F66" s="41">
        <f t="shared" ref="F66:G66" si="10">SUM(F49:F65)</f>
        <v>285</v>
      </c>
      <c r="G66" s="41">
        <f t="shared" si="10"/>
        <v>329</v>
      </c>
      <c r="H66" s="41">
        <v>301.88110749185665</v>
      </c>
      <c r="I66" s="41">
        <v>1370007335</v>
      </c>
    </row>
    <row r="67" spans="2:9" x14ac:dyDescent="0.2">
      <c r="B67" s="62" t="s">
        <v>18</v>
      </c>
      <c r="C67" s="66" t="s">
        <v>44</v>
      </c>
      <c r="D67" s="23" t="s">
        <v>167</v>
      </c>
      <c r="E67" s="40">
        <v>20</v>
      </c>
      <c r="F67" s="40">
        <v>19</v>
      </c>
      <c r="G67" s="40">
        <v>1</v>
      </c>
      <c r="H67" s="40">
        <v>300</v>
      </c>
      <c r="I67" s="40"/>
    </row>
    <row r="68" spans="2:9" x14ac:dyDescent="0.2">
      <c r="B68" s="68"/>
      <c r="C68" s="69"/>
      <c r="D68" s="25" t="s">
        <v>168</v>
      </c>
      <c r="E68" s="40">
        <v>40</v>
      </c>
      <c r="F68" s="40">
        <v>37</v>
      </c>
      <c r="G68" s="40">
        <v>3</v>
      </c>
      <c r="H68" s="40">
        <v>359.5</v>
      </c>
      <c r="I68" s="40"/>
    </row>
    <row r="69" spans="2:9" x14ac:dyDescent="0.2">
      <c r="B69" s="68"/>
      <c r="C69" s="69"/>
      <c r="D69" s="25" t="s">
        <v>169</v>
      </c>
      <c r="E69" s="40">
        <v>20</v>
      </c>
      <c r="F69" s="40">
        <v>8</v>
      </c>
      <c r="G69" s="40">
        <v>12</v>
      </c>
      <c r="H69" s="40">
        <v>400</v>
      </c>
      <c r="I69" s="40"/>
    </row>
    <row r="70" spans="2:9" x14ac:dyDescent="0.2">
      <c r="B70" s="68"/>
      <c r="C70" s="69"/>
      <c r="D70" s="25" t="s">
        <v>77</v>
      </c>
      <c r="E70" s="40">
        <v>60</v>
      </c>
      <c r="F70" s="40">
        <v>47</v>
      </c>
      <c r="G70" s="40">
        <v>13</v>
      </c>
      <c r="H70" s="40">
        <v>311.66666666666669</v>
      </c>
      <c r="I70" s="40"/>
    </row>
    <row r="71" spans="2:9" ht="13.5" thickBot="1" x14ac:dyDescent="0.25">
      <c r="B71" s="63"/>
      <c r="C71" s="67"/>
      <c r="D71" s="24" t="s">
        <v>31</v>
      </c>
      <c r="E71" s="41">
        <f>SUM(E67:E70)</f>
        <v>140</v>
      </c>
      <c r="F71" s="41">
        <f t="shared" ref="F71:G71" si="11">SUM(F67:F70)</f>
        <v>111</v>
      </c>
      <c r="G71" s="41">
        <f t="shared" si="11"/>
        <v>29</v>
      </c>
      <c r="H71" s="41">
        <v>336.28571428571428</v>
      </c>
      <c r="I71" s="41">
        <v>200853075</v>
      </c>
    </row>
    <row r="72" spans="2:9" ht="13.5" thickBot="1" x14ac:dyDescent="0.25">
      <c r="B72" s="54" t="s">
        <v>87</v>
      </c>
      <c r="C72" s="55" t="s">
        <v>86</v>
      </c>
      <c r="D72" s="24" t="s">
        <v>31</v>
      </c>
      <c r="E72" s="41"/>
      <c r="F72" s="41"/>
      <c r="G72" s="41"/>
      <c r="H72" s="41"/>
      <c r="I72" s="41">
        <v>8118419</v>
      </c>
    </row>
    <row r="73" spans="2:9" x14ac:dyDescent="0.2">
      <c r="B73" s="62" t="s">
        <v>20</v>
      </c>
      <c r="C73" s="66" t="s">
        <v>21</v>
      </c>
      <c r="D73" s="25" t="s">
        <v>45</v>
      </c>
      <c r="E73" s="40">
        <v>34</v>
      </c>
      <c r="F73" s="40">
        <v>16</v>
      </c>
      <c r="G73" s="40">
        <v>18</v>
      </c>
      <c r="H73" s="40">
        <v>350</v>
      </c>
      <c r="I73" s="40"/>
    </row>
    <row r="74" spans="2:9" ht="13.5" thickBot="1" x14ac:dyDescent="0.25">
      <c r="B74" s="63"/>
      <c r="C74" s="67"/>
      <c r="D74" s="24" t="s">
        <v>31</v>
      </c>
      <c r="E74" s="41">
        <v>34</v>
      </c>
      <c r="F74" s="41">
        <v>16</v>
      </c>
      <c r="G74" s="41">
        <v>18</v>
      </c>
      <c r="H74" s="41">
        <v>350</v>
      </c>
      <c r="I74" s="41">
        <v>117327825</v>
      </c>
    </row>
    <row r="75" spans="2:9" x14ac:dyDescent="0.2">
      <c r="B75" s="62" t="s">
        <v>22</v>
      </c>
      <c r="C75" s="66" t="s">
        <v>23</v>
      </c>
      <c r="D75" s="25" t="s">
        <v>46</v>
      </c>
      <c r="E75" s="40">
        <v>40</v>
      </c>
      <c r="F75" s="40"/>
      <c r="G75" s="40">
        <v>40</v>
      </c>
      <c r="H75" s="53">
        <v>303</v>
      </c>
      <c r="I75" s="40"/>
    </row>
    <row r="76" spans="2:9" x14ac:dyDescent="0.2">
      <c r="B76" s="68"/>
      <c r="C76" s="69"/>
      <c r="D76" s="25" t="s">
        <v>47</v>
      </c>
      <c r="E76" s="40">
        <v>222</v>
      </c>
      <c r="F76" s="40">
        <v>31</v>
      </c>
      <c r="G76" s="40">
        <v>191</v>
      </c>
      <c r="H76" s="40">
        <v>455.94594594594594</v>
      </c>
      <c r="I76" s="40"/>
    </row>
    <row r="77" spans="2:9" x14ac:dyDescent="0.2">
      <c r="B77" s="68"/>
      <c r="C77" s="69"/>
      <c r="D77" s="25" t="s">
        <v>48</v>
      </c>
      <c r="E77" s="40">
        <v>183</v>
      </c>
      <c r="F77" s="40">
        <v>54</v>
      </c>
      <c r="G77" s="40">
        <v>129</v>
      </c>
      <c r="H77" s="40">
        <v>528</v>
      </c>
      <c r="I77" s="40"/>
    </row>
    <row r="78" spans="2:9" x14ac:dyDescent="0.2">
      <c r="B78" s="68"/>
      <c r="C78" s="69"/>
      <c r="D78" s="25" t="s">
        <v>170</v>
      </c>
      <c r="E78" s="40">
        <v>50</v>
      </c>
      <c r="F78" s="40">
        <v>46</v>
      </c>
      <c r="G78" s="40">
        <v>4</v>
      </c>
      <c r="H78" s="40">
        <v>505</v>
      </c>
      <c r="I78" s="40"/>
    </row>
    <row r="79" spans="2:9" x14ac:dyDescent="0.2">
      <c r="B79" s="68"/>
      <c r="C79" s="69"/>
      <c r="D79" s="25" t="s">
        <v>49</v>
      </c>
      <c r="E79" s="40">
        <v>154</v>
      </c>
      <c r="F79" s="40">
        <v>41</v>
      </c>
      <c r="G79" s="40">
        <v>113</v>
      </c>
      <c r="H79" s="40">
        <v>438</v>
      </c>
      <c r="I79" s="40"/>
    </row>
    <row r="80" spans="2:9" x14ac:dyDescent="0.2">
      <c r="B80" s="68"/>
      <c r="C80" s="69"/>
      <c r="D80" s="25" t="s">
        <v>50</v>
      </c>
      <c r="E80" s="40">
        <v>90</v>
      </c>
      <c r="F80" s="40">
        <v>43</v>
      </c>
      <c r="G80" s="40">
        <v>47</v>
      </c>
      <c r="H80" s="40">
        <v>400</v>
      </c>
      <c r="I80" s="40"/>
    </row>
    <row r="81" spans="2:9" x14ac:dyDescent="0.2">
      <c r="B81" s="68"/>
      <c r="C81" s="69"/>
      <c r="D81" s="25" t="s">
        <v>51</v>
      </c>
      <c r="E81" s="40">
        <v>150</v>
      </c>
      <c r="F81" s="40">
        <v>83</v>
      </c>
      <c r="G81" s="40">
        <v>67</v>
      </c>
      <c r="H81" s="40">
        <v>490</v>
      </c>
      <c r="I81" s="40"/>
    </row>
    <row r="82" spans="2:9" x14ac:dyDescent="0.2">
      <c r="B82" s="68"/>
      <c r="C82" s="69"/>
      <c r="D82" s="25" t="s">
        <v>65</v>
      </c>
      <c r="E82" s="40">
        <v>80</v>
      </c>
      <c r="F82" s="40">
        <v>39</v>
      </c>
      <c r="G82" s="40">
        <v>41</v>
      </c>
      <c r="H82" s="40">
        <v>305</v>
      </c>
      <c r="I82" s="40"/>
    </row>
    <row r="83" spans="2:9" x14ac:dyDescent="0.2">
      <c r="B83" s="68"/>
      <c r="C83" s="69"/>
      <c r="D83" s="25" t="s">
        <v>171</v>
      </c>
      <c r="E83" s="40">
        <v>25</v>
      </c>
      <c r="F83" s="40">
        <v>19</v>
      </c>
      <c r="G83" s="40">
        <v>6</v>
      </c>
      <c r="H83" s="40">
        <v>300</v>
      </c>
      <c r="I83" s="40"/>
    </row>
    <row r="84" spans="2:9" x14ac:dyDescent="0.2">
      <c r="B84" s="68"/>
      <c r="C84" s="69"/>
      <c r="D84" s="25" t="s">
        <v>66</v>
      </c>
      <c r="E84" s="40">
        <v>80</v>
      </c>
      <c r="F84" s="40">
        <v>74</v>
      </c>
      <c r="G84" s="40">
        <v>6</v>
      </c>
      <c r="H84" s="40">
        <v>418.5</v>
      </c>
      <c r="I84" s="40"/>
    </row>
    <row r="85" spans="2:9" x14ac:dyDescent="0.2">
      <c r="B85" s="68"/>
      <c r="C85" s="69"/>
      <c r="D85" s="25" t="s">
        <v>52</v>
      </c>
      <c r="E85" s="40">
        <v>80</v>
      </c>
      <c r="F85" s="40">
        <v>29</v>
      </c>
      <c r="G85" s="40">
        <v>51</v>
      </c>
      <c r="H85" s="40">
        <v>418.5</v>
      </c>
      <c r="I85" s="40"/>
    </row>
    <row r="86" spans="2:9" x14ac:dyDescent="0.2">
      <c r="B86" s="68"/>
      <c r="C86" s="69"/>
      <c r="D86" s="25" t="s">
        <v>53</v>
      </c>
      <c r="E86" s="40">
        <v>50</v>
      </c>
      <c r="F86" s="40">
        <v>44</v>
      </c>
      <c r="G86" s="40">
        <v>6</v>
      </c>
      <c r="H86" s="40">
        <v>1200</v>
      </c>
      <c r="I86" s="40"/>
    </row>
    <row r="87" spans="2:9" x14ac:dyDescent="0.2">
      <c r="B87" s="68"/>
      <c r="C87" s="69"/>
      <c r="D87" s="25" t="s">
        <v>67</v>
      </c>
      <c r="E87" s="40">
        <v>431</v>
      </c>
      <c r="F87" s="40">
        <v>258</v>
      </c>
      <c r="G87" s="40">
        <v>173</v>
      </c>
      <c r="H87" s="40">
        <v>389.38051044083528</v>
      </c>
      <c r="I87" s="40"/>
    </row>
    <row r="88" spans="2:9" x14ac:dyDescent="0.2">
      <c r="B88" s="68"/>
      <c r="C88" s="69"/>
      <c r="D88" s="25" t="s">
        <v>54</v>
      </c>
      <c r="E88" s="40">
        <v>535</v>
      </c>
      <c r="F88" s="40">
        <v>290</v>
      </c>
      <c r="G88" s="40">
        <v>245</v>
      </c>
      <c r="H88" s="40">
        <v>414.23364485981307</v>
      </c>
      <c r="I88" s="40"/>
    </row>
    <row r="89" spans="2:9" x14ac:dyDescent="0.2">
      <c r="B89" s="68"/>
      <c r="C89" s="69"/>
      <c r="D89" s="25" t="s">
        <v>172</v>
      </c>
      <c r="E89" s="40">
        <v>49</v>
      </c>
      <c r="F89" s="40">
        <v>22</v>
      </c>
      <c r="G89" s="40">
        <v>27</v>
      </c>
      <c r="H89" s="40">
        <v>300</v>
      </c>
      <c r="I89" s="40"/>
    </row>
    <row r="90" spans="2:9" ht="13.5" thickBot="1" x14ac:dyDescent="0.25">
      <c r="B90" s="63"/>
      <c r="C90" s="67"/>
      <c r="D90" s="24" t="s">
        <v>31</v>
      </c>
      <c r="E90" s="41">
        <v>2219</v>
      </c>
      <c r="F90" s="41">
        <v>1073</v>
      </c>
      <c r="G90" s="41">
        <v>1146</v>
      </c>
      <c r="H90" s="41">
        <v>439.46101847679137</v>
      </c>
      <c r="I90" s="41">
        <v>4606423566</v>
      </c>
    </row>
    <row r="91" spans="2:9" x14ac:dyDescent="0.2">
      <c r="B91" s="62" t="s">
        <v>24</v>
      </c>
      <c r="C91" s="66" t="s">
        <v>25</v>
      </c>
      <c r="D91" s="25" t="s">
        <v>68</v>
      </c>
      <c r="E91" s="40">
        <v>40</v>
      </c>
      <c r="F91" s="40">
        <v>29</v>
      </c>
      <c r="G91" s="40">
        <v>11</v>
      </c>
      <c r="H91" s="40">
        <v>400</v>
      </c>
      <c r="I91" s="40"/>
    </row>
    <row r="92" spans="2:9" x14ac:dyDescent="0.2">
      <c r="B92" s="68"/>
      <c r="C92" s="69"/>
      <c r="D92" s="25" t="s">
        <v>173</v>
      </c>
      <c r="E92" s="40">
        <v>15</v>
      </c>
      <c r="F92" s="40"/>
      <c r="G92" s="40">
        <v>15</v>
      </c>
      <c r="H92" s="40">
        <v>380</v>
      </c>
      <c r="I92" s="40"/>
    </row>
    <row r="93" spans="2:9" x14ac:dyDescent="0.2">
      <c r="B93" s="68"/>
      <c r="C93" s="69"/>
      <c r="D93" s="25" t="s">
        <v>55</v>
      </c>
      <c r="E93" s="40">
        <v>184</v>
      </c>
      <c r="F93" s="40">
        <v>79</v>
      </c>
      <c r="G93" s="40">
        <v>105</v>
      </c>
      <c r="H93" s="40">
        <v>362.69565217391306</v>
      </c>
      <c r="I93" s="40"/>
    </row>
    <row r="94" spans="2:9" ht="13.5" thickBot="1" x14ac:dyDescent="0.25">
      <c r="B94" s="63"/>
      <c r="C94" s="67"/>
      <c r="D94" s="24" t="s">
        <v>31</v>
      </c>
      <c r="E94" s="41">
        <f>SUM(E91:E93)</f>
        <v>239</v>
      </c>
      <c r="F94" s="41">
        <f t="shared" ref="F94:H94" si="12">SUM(F91:F93)</f>
        <v>108</v>
      </c>
      <c r="G94" s="41">
        <f t="shared" si="12"/>
        <v>131</v>
      </c>
      <c r="H94" s="41">
        <f t="shared" si="12"/>
        <v>1142.695652173913</v>
      </c>
      <c r="I94" s="41">
        <v>454783620</v>
      </c>
    </row>
    <row r="95" spans="2:9" x14ac:dyDescent="0.2">
      <c r="B95" s="62" t="s">
        <v>26</v>
      </c>
      <c r="C95" s="64" t="s">
        <v>56</v>
      </c>
      <c r="D95" s="23" t="s">
        <v>57</v>
      </c>
      <c r="E95" s="40">
        <v>50</v>
      </c>
      <c r="F95" s="40">
        <v>25</v>
      </c>
      <c r="G95" s="40">
        <v>25</v>
      </c>
      <c r="H95" s="40">
        <v>250</v>
      </c>
      <c r="I95" s="40"/>
    </row>
    <row r="96" spans="2:9" ht="13.5" thickBot="1" x14ac:dyDescent="0.25">
      <c r="B96" s="63"/>
      <c r="C96" s="65"/>
      <c r="D96" s="24" t="s">
        <v>31</v>
      </c>
      <c r="E96" s="41">
        <v>50</v>
      </c>
      <c r="F96" s="41">
        <v>25</v>
      </c>
      <c r="G96" s="41">
        <v>25</v>
      </c>
      <c r="H96" s="41">
        <v>250</v>
      </c>
      <c r="I96" s="41">
        <v>102656254</v>
      </c>
    </row>
    <row r="97" spans="2:9" x14ac:dyDescent="0.2">
      <c r="B97" s="62" t="s">
        <v>174</v>
      </c>
      <c r="C97" s="66" t="s">
        <v>175</v>
      </c>
      <c r="D97" s="25" t="s">
        <v>90</v>
      </c>
      <c r="E97" s="40">
        <v>136</v>
      </c>
      <c r="F97" s="40">
        <v>61</v>
      </c>
      <c r="G97" s="40">
        <v>75</v>
      </c>
      <c r="H97" s="40">
        <v>410</v>
      </c>
      <c r="I97" s="40"/>
    </row>
    <row r="98" spans="2:9" x14ac:dyDescent="0.2">
      <c r="B98" s="68"/>
      <c r="C98" s="69"/>
      <c r="D98" s="25" t="s">
        <v>37</v>
      </c>
      <c r="E98" s="40">
        <v>20</v>
      </c>
      <c r="F98" s="40">
        <v>2</v>
      </c>
      <c r="G98" s="40">
        <v>18</v>
      </c>
      <c r="H98" s="40">
        <v>376</v>
      </c>
      <c r="I98" s="40"/>
    </row>
    <row r="99" spans="2:9" ht="13.5" thickBot="1" x14ac:dyDescent="0.25">
      <c r="B99" s="63"/>
      <c r="C99" s="67"/>
      <c r="D99" s="24" t="s">
        <v>31</v>
      </c>
      <c r="E99" s="41">
        <f>SUM(E97:E98)</f>
        <v>156</v>
      </c>
      <c r="F99" s="41">
        <f t="shared" ref="F99:H99" si="13">SUM(F97:F98)</f>
        <v>63</v>
      </c>
      <c r="G99" s="41">
        <f t="shared" si="13"/>
        <v>93</v>
      </c>
      <c r="H99" s="41">
        <f t="shared" si="13"/>
        <v>786</v>
      </c>
      <c r="I99" s="41"/>
    </row>
    <row r="100" spans="2:9" ht="13.5" thickBot="1" x14ac:dyDescent="0.25">
      <c r="B100" s="61" t="s">
        <v>58</v>
      </c>
      <c r="C100" s="61"/>
      <c r="D100" s="61"/>
      <c r="E100" s="41">
        <f>SUM(E99,E96,E94,E90,E74,E71,E66,E7,E9,E12,E16,E24,E31,E41,E48,E72)</f>
        <v>5749</v>
      </c>
      <c r="F100" s="41">
        <f t="shared" ref="F100:G100" si="14">SUM(F99,F96,F94,F90,F74,F71,F66,F7,F9,F12,F16,F24,F31,F41,F48,F72)</f>
        <v>2977</v>
      </c>
      <c r="G100" s="41">
        <f t="shared" si="14"/>
        <v>2772</v>
      </c>
      <c r="H100" s="37">
        <v>386.86467211688989</v>
      </c>
      <c r="I100" s="41">
        <f>SUM(I99,I96,I94,I90,I74,I71,I66,I7,I9,I12,I16,I24,I31,I41,I48,I72)</f>
        <v>13137569029</v>
      </c>
    </row>
    <row r="101" spans="2:9" x14ac:dyDescent="0.2">
      <c r="B101" s="5"/>
      <c r="C101" s="13"/>
      <c r="D101" s="5"/>
      <c r="E101" s="13"/>
      <c r="F101" s="13"/>
      <c r="G101" s="13"/>
      <c r="H101" s="42"/>
      <c r="I101" s="43"/>
    </row>
    <row r="102" spans="2:9" x14ac:dyDescent="0.2">
      <c r="B102" s="51" t="s">
        <v>100</v>
      </c>
      <c r="C102" s="16"/>
      <c r="D102" s="5"/>
      <c r="E102" s="44"/>
      <c r="F102" s="13"/>
      <c r="G102" s="13"/>
      <c r="H102" s="45"/>
      <c r="I102" s="46"/>
    </row>
    <row r="103" spans="2:9" x14ac:dyDescent="0.2">
      <c r="B103" s="35"/>
      <c r="C103" s="16"/>
      <c r="D103" s="5"/>
      <c r="E103" s="44"/>
      <c r="F103" s="13"/>
      <c r="G103" s="13"/>
      <c r="H103" s="45"/>
      <c r="I103" s="46"/>
    </row>
    <row r="104" spans="2:9" x14ac:dyDescent="0.2">
      <c r="B104" s="18" t="s">
        <v>79</v>
      </c>
      <c r="C104" s="13"/>
      <c r="D104" s="5"/>
      <c r="E104" s="13"/>
      <c r="F104" s="13"/>
      <c r="G104" s="13"/>
      <c r="H104" s="42"/>
      <c r="I104" s="43"/>
    </row>
    <row r="105" spans="2:9" x14ac:dyDescent="0.2">
      <c r="B105" s="10" t="s">
        <v>101</v>
      </c>
      <c r="C105" s="5"/>
      <c r="D105" s="10"/>
      <c r="E105" s="47"/>
      <c r="F105" s="47"/>
      <c r="G105" s="48"/>
      <c r="H105" s="49"/>
      <c r="I105" s="43"/>
    </row>
    <row r="106" spans="2:9" x14ac:dyDescent="0.2">
      <c r="B106" s="10" t="s">
        <v>102</v>
      </c>
      <c r="C106" s="15"/>
      <c r="D106" s="15"/>
      <c r="E106" s="11"/>
      <c r="F106" s="11"/>
      <c r="G106" s="11"/>
      <c r="H106" s="11"/>
      <c r="I106" s="43"/>
    </row>
    <row r="107" spans="2:9" x14ac:dyDescent="0.2">
      <c r="B107" s="15"/>
      <c r="C107" s="15"/>
      <c r="D107" s="15"/>
      <c r="E107" s="11"/>
      <c r="F107" s="11"/>
      <c r="G107" s="11"/>
      <c r="H107" s="11"/>
      <c r="I107" s="48"/>
    </row>
    <row r="108" spans="2:9" x14ac:dyDescent="0.2">
      <c r="B108" s="5"/>
      <c r="C108" s="13"/>
      <c r="D108" s="12"/>
      <c r="E108" s="47"/>
      <c r="F108" s="47"/>
      <c r="G108" s="47"/>
      <c r="H108" s="48"/>
      <c r="I108" s="48"/>
    </row>
    <row r="109" spans="2:9" x14ac:dyDescent="0.2">
      <c r="B109" s="5"/>
      <c r="C109" s="13"/>
      <c r="D109" s="12"/>
      <c r="E109" s="47"/>
      <c r="F109" s="47"/>
      <c r="G109" s="47"/>
      <c r="H109" s="48"/>
      <c r="I109" s="48"/>
    </row>
    <row r="110" spans="2:9" ht="12" customHeight="1" x14ac:dyDescent="0.2">
      <c r="B110" s="5"/>
      <c r="C110" s="13"/>
      <c r="D110" s="5"/>
      <c r="E110" s="13"/>
      <c r="F110" s="13"/>
      <c r="G110" s="13"/>
      <c r="H110" s="45"/>
      <c r="I110" s="46"/>
    </row>
  </sheetData>
  <mergeCells count="34">
    <mergeCell ref="B49:B66"/>
    <mergeCell ref="C49:C66"/>
    <mergeCell ref="C13:C16"/>
    <mergeCell ref="B13:B16"/>
    <mergeCell ref="B17:B24"/>
    <mergeCell ref="C17:C24"/>
    <mergeCell ref="B32:B41"/>
    <mergeCell ref="C32:C41"/>
    <mergeCell ref="B25:B31"/>
    <mergeCell ref="C25:C31"/>
    <mergeCell ref="B2:I2"/>
    <mergeCell ref="B3:I3"/>
    <mergeCell ref="B5:C5"/>
    <mergeCell ref="B42:B48"/>
    <mergeCell ref="C42:C48"/>
    <mergeCell ref="B8:B9"/>
    <mergeCell ref="C8:C9"/>
    <mergeCell ref="B6:B7"/>
    <mergeCell ref="C6:C7"/>
    <mergeCell ref="B10:B12"/>
    <mergeCell ref="C10:C12"/>
    <mergeCell ref="B67:B71"/>
    <mergeCell ref="C67:C71"/>
    <mergeCell ref="B75:B90"/>
    <mergeCell ref="C75:C90"/>
    <mergeCell ref="B91:B94"/>
    <mergeCell ref="C91:C94"/>
    <mergeCell ref="B100:D100"/>
    <mergeCell ref="B95:B96"/>
    <mergeCell ref="C95:C96"/>
    <mergeCell ref="B73:B74"/>
    <mergeCell ref="C73:C74"/>
    <mergeCell ref="B97:B99"/>
    <mergeCell ref="C97:C99"/>
  </mergeCells>
  <pageMargins left="0.7" right="0.7" top="0.75" bottom="0.75" header="0.3" footer="0.3"/>
  <pageSetup scale="76" fitToHeight="0" orientation="portrait" verticalDpi="599" r:id="rId1"/>
  <ignoredErrors>
    <ignoredError sqref="E99:H99 G94:H94 E94:F9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9"/>
  <sheetViews>
    <sheetView zoomScaleNormal="100" workbookViewId="0"/>
  </sheetViews>
  <sheetFormatPr baseColWidth="10" defaultRowHeight="12" x14ac:dyDescent="0.2"/>
  <cols>
    <col min="1" max="1" width="11.7109375" style="5" customWidth="1"/>
    <col min="2" max="2" width="10" style="5" customWidth="1"/>
    <col min="3" max="3" width="59.85546875" style="5" customWidth="1"/>
    <col min="4" max="6" width="11.7109375" style="5" customWidth="1"/>
    <col min="7" max="16384" width="11.42578125" style="5"/>
  </cols>
  <sheetData>
    <row r="1" spans="1:6" ht="15" customHeight="1" x14ac:dyDescent="0.2">
      <c r="A1" s="6" t="s">
        <v>83</v>
      </c>
    </row>
    <row r="2" spans="1:6" ht="15" customHeight="1" x14ac:dyDescent="0.25">
      <c r="B2" s="59" t="s">
        <v>99</v>
      </c>
      <c r="C2" s="59"/>
      <c r="D2" s="59"/>
      <c r="E2" s="59"/>
      <c r="F2" s="59"/>
    </row>
    <row r="3" spans="1:6" ht="15" customHeight="1" x14ac:dyDescent="0.2">
      <c r="B3" s="60" t="s">
        <v>84</v>
      </c>
      <c r="C3" s="60"/>
      <c r="D3" s="60"/>
      <c r="E3" s="60"/>
      <c r="F3" s="60"/>
    </row>
    <row r="4" spans="1:6" ht="15" customHeight="1" x14ac:dyDescent="0.2"/>
    <row r="5" spans="1:6" ht="28.5" customHeight="1" thickBot="1" x14ac:dyDescent="0.25">
      <c r="B5" s="57" t="s">
        <v>59</v>
      </c>
      <c r="C5" s="57"/>
      <c r="D5" s="20" t="s">
        <v>2</v>
      </c>
      <c r="E5" s="20" t="s">
        <v>3</v>
      </c>
      <c r="F5" s="20" t="s">
        <v>72</v>
      </c>
    </row>
    <row r="6" spans="1:6" x14ac:dyDescent="0.2">
      <c r="B6" s="28" t="s">
        <v>70</v>
      </c>
      <c r="D6" s="26">
        <v>365</v>
      </c>
      <c r="E6" s="26">
        <v>321</v>
      </c>
      <c r="F6" s="26">
        <v>686</v>
      </c>
    </row>
    <row r="7" spans="1:6" x14ac:dyDescent="0.2">
      <c r="B7" s="28" t="s">
        <v>114</v>
      </c>
      <c r="D7" s="26">
        <v>306</v>
      </c>
      <c r="E7" s="26">
        <v>286</v>
      </c>
      <c r="F7" s="26">
        <v>592</v>
      </c>
    </row>
    <row r="8" spans="1:6" x14ac:dyDescent="0.2">
      <c r="B8" s="28" t="s">
        <v>115</v>
      </c>
      <c r="D8" s="26">
        <v>206</v>
      </c>
      <c r="E8" s="26">
        <v>278</v>
      </c>
      <c r="F8" s="26">
        <v>484</v>
      </c>
    </row>
    <row r="9" spans="1:6" x14ac:dyDescent="0.2">
      <c r="B9" s="28" t="s">
        <v>60</v>
      </c>
      <c r="D9" s="26">
        <v>171</v>
      </c>
      <c r="E9" s="26">
        <v>117</v>
      </c>
      <c r="F9" s="26">
        <v>288</v>
      </c>
    </row>
    <row r="10" spans="1:6" x14ac:dyDescent="0.2">
      <c r="B10" s="28" t="s">
        <v>116</v>
      </c>
      <c r="D10" s="26">
        <v>157</v>
      </c>
      <c r="E10" s="26">
        <v>125</v>
      </c>
      <c r="F10" s="26">
        <v>282</v>
      </c>
    </row>
    <row r="11" spans="1:6" x14ac:dyDescent="0.2">
      <c r="B11" s="28" t="s">
        <v>117</v>
      </c>
      <c r="D11" s="26">
        <v>96</v>
      </c>
      <c r="E11" s="26">
        <v>139</v>
      </c>
      <c r="F11" s="26">
        <v>235</v>
      </c>
    </row>
    <row r="12" spans="1:6" x14ac:dyDescent="0.2">
      <c r="B12" s="28" t="s">
        <v>118</v>
      </c>
      <c r="D12" s="26">
        <v>95</v>
      </c>
      <c r="E12" s="26">
        <v>135</v>
      </c>
      <c r="F12" s="26">
        <v>230</v>
      </c>
    </row>
    <row r="13" spans="1:6" x14ac:dyDescent="0.2">
      <c r="B13" s="28" t="s">
        <v>119</v>
      </c>
      <c r="D13" s="26">
        <v>20</v>
      </c>
      <c r="E13" s="26">
        <v>183</v>
      </c>
      <c r="F13" s="26">
        <v>203</v>
      </c>
    </row>
    <row r="14" spans="1:6" x14ac:dyDescent="0.2">
      <c r="B14" s="28" t="s">
        <v>94</v>
      </c>
      <c r="D14" s="26">
        <v>68</v>
      </c>
      <c r="E14" s="26">
        <v>127</v>
      </c>
      <c r="F14" s="26">
        <v>195</v>
      </c>
    </row>
    <row r="15" spans="1:6" x14ac:dyDescent="0.2">
      <c r="B15" s="28" t="s">
        <v>71</v>
      </c>
      <c r="D15" s="26">
        <v>54</v>
      </c>
      <c r="E15" s="26">
        <v>129</v>
      </c>
      <c r="F15" s="26">
        <v>183</v>
      </c>
    </row>
    <row r="16" spans="1:6" x14ac:dyDescent="0.2">
      <c r="B16" s="28" t="s">
        <v>105</v>
      </c>
      <c r="D16" s="26">
        <v>56</v>
      </c>
      <c r="E16" s="26">
        <v>107</v>
      </c>
      <c r="F16" s="26">
        <v>163</v>
      </c>
    </row>
    <row r="17" spans="2:6" x14ac:dyDescent="0.2">
      <c r="B17" s="28" t="s">
        <v>69</v>
      </c>
      <c r="D17" s="26">
        <v>82</v>
      </c>
      <c r="E17" s="26">
        <v>78</v>
      </c>
      <c r="F17" s="26">
        <v>160</v>
      </c>
    </row>
    <row r="18" spans="2:6" x14ac:dyDescent="0.2">
      <c r="B18" s="28" t="s">
        <v>120</v>
      </c>
      <c r="D18" s="26">
        <v>98</v>
      </c>
      <c r="E18" s="26">
        <v>56</v>
      </c>
      <c r="F18" s="26">
        <v>154</v>
      </c>
    </row>
    <row r="19" spans="2:6" x14ac:dyDescent="0.2">
      <c r="B19" s="28" t="s">
        <v>121</v>
      </c>
      <c r="D19" s="26">
        <v>41</v>
      </c>
      <c r="E19" s="26">
        <v>113</v>
      </c>
      <c r="F19" s="26">
        <v>154</v>
      </c>
    </row>
    <row r="20" spans="2:6" x14ac:dyDescent="0.2">
      <c r="B20" s="28" t="s">
        <v>122</v>
      </c>
      <c r="D20" s="26">
        <v>83</v>
      </c>
      <c r="E20" s="26">
        <v>67</v>
      </c>
      <c r="F20" s="26">
        <v>150</v>
      </c>
    </row>
    <row r="21" spans="2:6" x14ac:dyDescent="0.2">
      <c r="B21" s="28" t="s">
        <v>123</v>
      </c>
      <c r="D21" s="26">
        <v>64</v>
      </c>
      <c r="E21" s="26">
        <v>81</v>
      </c>
      <c r="F21" s="26">
        <v>145</v>
      </c>
    </row>
    <row r="22" spans="2:6" x14ac:dyDescent="0.2">
      <c r="B22" s="28" t="s">
        <v>124</v>
      </c>
      <c r="D22" s="26">
        <v>101</v>
      </c>
      <c r="E22" s="26">
        <v>9</v>
      </c>
      <c r="F22" s="26">
        <v>110</v>
      </c>
    </row>
    <row r="23" spans="2:6" x14ac:dyDescent="0.2">
      <c r="B23" s="28" t="s">
        <v>125</v>
      </c>
      <c r="D23" s="26">
        <v>97</v>
      </c>
      <c r="E23" s="26">
        <v>3</v>
      </c>
      <c r="F23" s="26">
        <v>100</v>
      </c>
    </row>
    <row r="24" spans="2:6" x14ac:dyDescent="0.2">
      <c r="B24" s="28" t="s">
        <v>106</v>
      </c>
      <c r="D24" s="26">
        <v>97</v>
      </c>
      <c r="E24" s="26">
        <v>3</v>
      </c>
      <c r="F24" s="26">
        <v>100</v>
      </c>
    </row>
    <row r="25" spans="2:6" x14ac:dyDescent="0.2">
      <c r="B25" s="28" t="s">
        <v>107</v>
      </c>
      <c r="D25" s="26">
        <v>96</v>
      </c>
      <c r="E25" s="26">
        <v>4</v>
      </c>
      <c r="F25" s="26">
        <v>100</v>
      </c>
    </row>
    <row r="26" spans="2:6" x14ac:dyDescent="0.2">
      <c r="B26" s="28" t="s">
        <v>126</v>
      </c>
      <c r="D26" s="26">
        <v>97</v>
      </c>
      <c r="E26" s="26">
        <v>3</v>
      </c>
      <c r="F26" s="26">
        <v>100</v>
      </c>
    </row>
    <row r="27" spans="2:6" x14ac:dyDescent="0.2">
      <c r="B27" s="28" t="s">
        <v>127</v>
      </c>
      <c r="D27" s="26">
        <v>59</v>
      </c>
      <c r="E27" s="26">
        <v>31</v>
      </c>
      <c r="F27" s="26">
        <v>90</v>
      </c>
    </row>
    <row r="28" spans="2:6" x14ac:dyDescent="0.2">
      <c r="B28" s="28" t="s">
        <v>128</v>
      </c>
      <c r="D28" s="26">
        <v>43</v>
      </c>
      <c r="E28" s="26">
        <v>47</v>
      </c>
      <c r="F28" s="26">
        <v>90</v>
      </c>
    </row>
    <row r="29" spans="2:6" x14ac:dyDescent="0.2">
      <c r="B29" s="28" t="s">
        <v>108</v>
      </c>
      <c r="D29" s="26">
        <v>79</v>
      </c>
      <c r="E29" s="26">
        <v>7</v>
      </c>
      <c r="F29" s="26">
        <v>86</v>
      </c>
    </row>
    <row r="30" spans="2:6" x14ac:dyDescent="0.2">
      <c r="B30" s="28" t="s">
        <v>129</v>
      </c>
      <c r="D30" s="26">
        <v>36</v>
      </c>
      <c r="E30" s="26">
        <v>40</v>
      </c>
      <c r="F30" s="26">
        <v>76</v>
      </c>
    </row>
    <row r="31" spans="2:6" x14ac:dyDescent="0.2">
      <c r="B31" s="28" t="s">
        <v>130</v>
      </c>
      <c r="D31" s="26">
        <v>10</v>
      </c>
      <c r="E31" s="26">
        <v>65</v>
      </c>
      <c r="F31" s="26">
        <v>75</v>
      </c>
    </row>
    <row r="32" spans="2:6" x14ac:dyDescent="0.2">
      <c r="B32" s="28" t="s">
        <v>78</v>
      </c>
      <c r="D32" s="26"/>
      <c r="E32" s="26">
        <v>70</v>
      </c>
      <c r="F32" s="26">
        <v>70</v>
      </c>
    </row>
    <row r="33" spans="2:6" x14ac:dyDescent="0.2">
      <c r="B33" s="28" t="s">
        <v>109</v>
      </c>
      <c r="D33" s="26">
        <v>13</v>
      </c>
      <c r="E33" s="26">
        <v>37</v>
      </c>
      <c r="F33" s="26">
        <v>50</v>
      </c>
    </row>
    <row r="34" spans="2:6" x14ac:dyDescent="0.2">
      <c r="B34" s="28" t="s">
        <v>110</v>
      </c>
      <c r="D34" s="26">
        <v>39</v>
      </c>
      <c r="E34" s="26">
        <v>11</v>
      </c>
      <c r="F34" s="26">
        <v>50</v>
      </c>
    </row>
    <row r="35" spans="2:6" x14ac:dyDescent="0.2">
      <c r="B35" s="28" t="s">
        <v>131</v>
      </c>
      <c r="D35" s="26">
        <v>44</v>
      </c>
      <c r="E35" s="26">
        <v>6</v>
      </c>
      <c r="F35" s="26">
        <v>50</v>
      </c>
    </row>
    <row r="36" spans="2:6" x14ac:dyDescent="0.2">
      <c r="B36" s="28" t="s">
        <v>132</v>
      </c>
      <c r="D36" s="26">
        <v>25</v>
      </c>
      <c r="E36" s="26">
        <v>25</v>
      </c>
      <c r="F36" s="26">
        <v>50</v>
      </c>
    </row>
    <row r="37" spans="2:6" x14ac:dyDescent="0.2">
      <c r="B37" s="28" t="s">
        <v>111</v>
      </c>
      <c r="D37" s="26">
        <v>38</v>
      </c>
      <c r="E37" s="26">
        <v>8</v>
      </c>
      <c r="F37" s="26">
        <v>46</v>
      </c>
    </row>
    <row r="38" spans="2:6" x14ac:dyDescent="0.2">
      <c r="B38" s="28" t="s">
        <v>133</v>
      </c>
      <c r="D38" s="26">
        <v>19</v>
      </c>
      <c r="E38" s="26">
        <v>26</v>
      </c>
      <c r="F38" s="26">
        <v>45</v>
      </c>
    </row>
    <row r="39" spans="2:6" x14ac:dyDescent="0.2">
      <c r="B39" s="28" t="s">
        <v>93</v>
      </c>
      <c r="D39" s="26">
        <v>39</v>
      </c>
      <c r="E39" s="26">
        <v>6</v>
      </c>
      <c r="F39" s="26">
        <v>45</v>
      </c>
    </row>
    <row r="40" spans="2:6" x14ac:dyDescent="0.2">
      <c r="B40" s="28" t="s">
        <v>112</v>
      </c>
      <c r="D40" s="26">
        <v>37</v>
      </c>
      <c r="E40" s="26">
        <v>3</v>
      </c>
      <c r="F40" s="26">
        <v>40</v>
      </c>
    </row>
    <row r="41" spans="2:6" x14ac:dyDescent="0.2">
      <c r="B41" s="28" t="s">
        <v>134</v>
      </c>
      <c r="D41" s="26">
        <v>18</v>
      </c>
      <c r="E41" s="26">
        <v>12</v>
      </c>
      <c r="F41" s="26">
        <v>30</v>
      </c>
    </row>
    <row r="42" spans="2:6" x14ac:dyDescent="0.2">
      <c r="B42" s="28" t="s">
        <v>113</v>
      </c>
      <c r="D42" s="26">
        <v>21</v>
      </c>
      <c r="E42" s="26">
        <v>1</v>
      </c>
      <c r="F42" s="26">
        <v>22</v>
      </c>
    </row>
    <row r="43" spans="2:6" x14ac:dyDescent="0.2">
      <c r="B43" s="28" t="s">
        <v>135</v>
      </c>
      <c r="D43" s="26">
        <v>7</v>
      </c>
      <c r="E43" s="26">
        <v>13</v>
      </c>
      <c r="F43" s="26">
        <v>20</v>
      </c>
    </row>
    <row r="44" spans="2:6" ht="20.100000000000001" customHeight="1" thickBot="1" x14ac:dyDescent="0.25">
      <c r="B44" s="58" t="s">
        <v>28</v>
      </c>
      <c r="C44" s="58"/>
      <c r="D44" s="36">
        <f>SUM(D6:D43)</f>
        <v>2977</v>
      </c>
      <c r="E44" s="36">
        <f t="shared" ref="E44:F44" si="0">SUM(E6:E43)</f>
        <v>2772</v>
      </c>
      <c r="F44" s="36">
        <f t="shared" si="0"/>
        <v>5749</v>
      </c>
    </row>
    <row r="46" spans="2:6" x14ac:dyDescent="0.2">
      <c r="B46" s="51" t="s">
        <v>100</v>
      </c>
      <c r="C46" s="8"/>
      <c r="D46" s="7"/>
      <c r="E46" s="7"/>
      <c r="F46" s="8"/>
    </row>
    <row r="47" spans="2:6" x14ac:dyDescent="0.2">
      <c r="B47" s="9"/>
      <c r="C47" s="8"/>
      <c r="D47" s="7"/>
      <c r="E47" s="7"/>
      <c r="F47" s="8"/>
    </row>
    <row r="48" spans="2:6" x14ac:dyDescent="0.2">
      <c r="B48" s="29" t="s">
        <v>80</v>
      </c>
      <c r="F48" s="8"/>
    </row>
    <row r="49" spans="2:5" x14ac:dyDescent="0.2">
      <c r="B49" s="10" t="s">
        <v>101</v>
      </c>
      <c r="C49" s="8"/>
      <c r="E49" s="7"/>
    </row>
  </sheetData>
  <mergeCells count="4">
    <mergeCell ref="B5:C5"/>
    <mergeCell ref="B2:F2"/>
    <mergeCell ref="B3:F3"/>
    <mergeCell ref="B44:C44"/>
  </mergeCells>
  <pageMargins left="0.7" right="0.7" top="0.75" bottom="0.75" header="0.3" footer="0.3"/>
  <pageSetup paperSize="14" scale="52" fitToHeight="0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B.1.1</vt:lpstr>
      <vt:lpstr>B.1.2</vt:lpstr>
      <vt:lpstr>B.1.3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Del Canto Faúndez</dc:creator>
  <cp:lastModifiedBy>Unidad de Estudios </cp:lastModifiedBy>
  <cp:lastPrinted>2015-07-14T17:30:10Z</cp:lastPrinted>
  <dcterms:created xsi:type="dcterms:W3CDTF">2014-08-21T20:49:20Z</dcterms:created>
  <dcterms:modified xsi:type="dcterms:W3CDTF">2020-06-19T16:05:30Z</dcterms:modified>
</cp:coreProperties>
</file>