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Anuario 2018\"/>
    </mc:Choice>
  </mc:AlternateContent>
  <xr:revisionPtr revIDLastSave="0" documentId="13_ncr:1_{7563F07A-DE8A-4642-A1CB-F93A65FFFEF9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B.2.1" sheetId="1" r:id="rId1"/>
    <sheet name="B.2.2" sheetId="2" r:id="rId2"/>
    <sheet name="B.2.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" i="2" l="1"/>
  <c r="E30" i="2" s="1"/>
  <c r="E22" i="2"/>
  <c r="G29" i="2"/>
  <c r="G30" i="2" s="1"/>
  <c r="G22" i="2"/>
  <c r="F29" i="2"/>
  <c r="F22" i="2"/>
  <c r="F30" i="2" s="1"/>
  <c r="D15" i="4"/>
  <c r="E15" i="4"/>
  <c r="C15" i="4"/>
  <c r="J17" i="1"/>
  <c r="H17" i="1"/>
</calcChain>
</file>

<file path=xl/sharedStrings.xml><?xml version="1.0" encoding="utf-8"?>
<sst xmlns="http://schemas.openxmlformats.org/spreadsheetml/2006/main" count="111" uniqueCount="68">
  <si>
    <t>Total</t>
  </si>
  <si>
    <t>Metropolitana</t>
  </si>
  <si>
    <t>XIII</t>
  </si>
  <si>
    <t>Aysén</t>
  </si>
  <si>
    <t>XI</t>
  </si>
  <si>
    <t>X</t>
  </si>
  <si>
    <t>VIII</t>
  </si>
  <si>
    <t>O´Higgins</t>
  </si>
  <si>
    <t>VI</t>
  </si>
  <si>
    <t>Valparaíso</t>
  </si>
  <si>
    <t>V</t>
  </si>
  <si>
    <t>Coquimbo</t>
  </si>
  <si>
    <t>IV</t>
  </si>
  <si>
    <t>Horas promedio por participante</t>
  </si>
  <si>
    <t>Hombres</t>
  </si>
  <si>
    <t>Mujeres</t>
  </si>
  <si>
    <t>Nº Cursos</t>
  </si>
  <si>
    <t>Región</t>
  </si>
  <si>
    <t>Santiago</t>
  </si>
  <si>
    <t>Los Lagos</t>
  </si>
  <si>
    <t>Biobío</t>
  </si>
  <si>
    <t>Comunas</t>
  </si>
  <si>
    <t>Usuarios/as del programa a nivel comunal, regional y nacional</t>
  </si>
  <si>
    <t>Total general</t>
  </si>
  <si>
    <t>Instituto De Gestión Del Transporte Spa</t>
  </si>
  <si>
    <t>OTEC</t>
  </si>
  <si>
    <t>Osorno</t>
  </si>
  <si>
    <t>Participantes egresados a la fecha (2)</t>
  </si>
  <si>
    <t>Cantidad de inscritos (1)</t>
  </si>
  <si>
    <t>Montos de inversión pública (3)</t>
  </si>
  <si>
    <t>Montos de inversión pública (2)</t>
  </si>
  <si>
    <t>Viña del Mar</t>
  </si>
  <si>
    <t>Providencia</t>
  </si>
  <si>
    <t>Observaciones:</t>
  </si>
  <si>
    <t>B.2.1</t>
  </si>
  <si>
    <t>B.2.3</t>
  </si>
  <si>
    <t>B.2.2</t>
  </si>
  <si>
    <t>Listado de OTEC según cantidad de inscritos</t>
  </si>
  <si>
    <t>Usuarios/as del programa a nivel regional y montos de inversión pública</t>
  </si>
  <si>
    <t xml:space="preserve">VI </t>
  </si>
  <si>
    <t>Concepción</t>
  </si>
  <si>
    <t>Escuela De Conductores Automovil Club De Chile Ltda.</t>
  </si>
  <si>
    <t xml:space="preserve">I </t>
  </si>
  <si>
    <t>Tarapacá</t>
  </si>
  <si>
    <t>IX</t>
  </si>
  <si>
    <t>Araucanía</t>
  </si>
  <si>
    <t>Programa Capacitación en Oficios Sectorial año 2018</t>
  </si>
  <si>
    <t>Fuente: Elaboración propia a partir de bases de datos administrativas con cierre al 31 de diciembre del año 2018.</t>
  </si>
  <si>
    <t>(1) Cantidad de inscritos corresponde a los usuarios/as que han iniciado cursos al 31 de diciembre del año 2018.</t>
  </si>
  <si>
    <t>(2) Participantes egresados a la fecha corresponde a los aprobados a febrero del año 2018.</t>
  </si>
  <si>
    <t>(2) Corresponde al presupuesto devengado al 31 de diciembre del año 2018.</t>
  </si>
  <si>
    <t xml:space="preserve"> (1) Cantidad de inscritos corresponde a los usuarios/as que han iniciado cursos al 31 de diciembre del año 2018.</t>
  </si>
  <si>
    <t>O'Higgins</t>
  </si>
  <si>
    <t>Capacitacion Usach Compania Limitada</t>
  </si>
  <si>
    <t>Instituto De Conductores Profesionales Ltda.</t>
  </si>
  <si>
    <t>Centro De Formacion Profesiona</t>
  </si>
  <si>
    <t>Alto Sur Capacitación Limitada</t>
  </si>
  <si>
    <t>E-Syste Capacitación Limitada</t>
  </si>
  <si>
    <t>I</t>
  </si>
  <si>
    <t>Iquique</t>
  </si>
  <si>
    <t>La Serena</t>
  </si>
  <si>
    <t>Rancagua</t>
  </si>
  <si>
    <t>Puerto Montt</t>
  </si>
  <si>
    <t>Coyhaique</t>
  </si>
  <si>
    <t>Estación Central</t>
  </si>
  <si>
    <t>La Florida</t>
  </si>
  <si>
    <t>Temuco</t>
  </si>
  <si>
    <t xml:space="preserve">(3) Corresponde al presupuesto devengado al 31 de diciembre del año 2018. La diferencia con los $1.067.911.842 corresponde a $38.017.432 y $49.087.706 ejecutados por las regiones del Maule y Los Ríos respectivamente.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</si>
</sst>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_-* #,##0\ _p_t_a_-;\-* #,##0\ _p_t_a_-;_-* &quot;-&quot;\ _p_t_a_-;_-@_-"/>
    <numFmt numFmtId="167" formatCode="_-* #,##0\ _P_t_s_-;\-* #,##0\ _P_t_s_-;_-* &quot;-&quot;\ _P_t_s_-;_-@_-"/>
    <numFmt numFmtId="168" formatCode="_-* #,##0.00\ _P_t_s_-;\-* #,##0.00\ _P_t_s_-;_-* &quot;-&quot;??\ _P_t_s_-;_-@_-"/>
    <numFmt numFmtId="169" formatCode="_-* #,##0.00\ _p_t_a_-;\-* #,##0.00\ _p_t_a_-;_-* &quot;-&quot;??\ _p_t_a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  <font>
      <b/>
      <u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2" borderId="1" applyNumberFormat="0" applyFont="0" applyAlignment="0" applyProtection="0"/>
    <xf numFmtId="9" fontId="4" fillId="0" borderId="0" applyFont="0" applyFill="0" applyBorder="0" applyAlignment="0" applyProtection="0"/>
  </cellStyleXfs>
  <cellXfs count="74">
    <xf numFmtId="0" fontId="0" fillId="0" borderId="0" xfId="0"/>
    <xf numFmtId="164" fontId="2" fillId="3" borderId="0" xfId="1" applyNumberFormat="1" applyFont="1" applyFill="1"/>
    <xf numFmtId="164" fontId="2" fillId="3" borderId="0" xfId="1" applyNumberFormat="1" applyFont="1" applyFill="1" applyAlignment="1">
      <alignment horizontal="center"/>
    </xf>
    <xf numFmtId="1" fontId="2" fillId="3" borderId="0" xfId="1" applyNumberFormat="1" applyFont="1" applyFill="1"/>
    <xf numFmtId="164" fontId="2" fillId="3" borderId="0" xfId="1" applyNumberFormat="1" applyFont="1" applyFill="1" applyAlignment="1">
      <alignment horizontal="right" indent="1"/>
    </xf>
    <xf numFmtId="164" fontId="2" fillId="3" borderId="0" xfId="1" applyNumberFormat="1" applyFont="1" applyFill="1" applyAlignment="1">
      <alignment horizontal="left" indent="1"/>
    </xf>
    <xf numFmtId="164" fontId="2" fillId="3" borderId="0" xfId="1" applyNumberFormat="1" applyFont="1" applyFill="1" applyBorder="1" applyAlignment="1">
      <alignment horizontal="center"/>
    </xf>
    <xf numFmtId="1" fontId="2" fillId="3" borderId="0" xfId="1" applyNumberFormat="1" applyFont="1" applyFill="1" applyBorder="1"/>
    <xf numFmtId="164" fontId="2" fillId="3" borderId="0" xfId="1" applyNumberFormat="1" applyFont="1" applyFill="1" applyBorder="1"/>
    <xf numFmtId="164" fontId="2" fillId="3" borderId="0" xfId="1" applyNumberFormat="1" applyFont="1" applyFill="1" applyBorder="1" applyAlignment="1">
      <alignment horizontal="right" indent="1"/>
    </xf>
    <xf numFmtId="164" fontId="2" fillId="3" borderId="0" xfId="1" applyNumberFormat="1" applyFont="1" applyFill="1" applyBorder="1" applyAlignment="1">
      <alignment horizontal="left" indent="1"/>
    </xf>
    <xf numFmtId="0" fontId="2" fillId="3" borderId="0" xfId="0" applyFont="1" applyFill="1"/>
    <xf numFmtId="0" fontId="8" fillId="3" borderId="0" xfId="0" applyFont="1" applyFill="1" applyAlignment="1">
      <alignment horizontal="center"/>
    </xf>
    <xf numFmtId="164" fontId="2" fillId="3" borderId="0" xfId="0" applyNumberFormat="1" applyFont="1" applyFill="1"/>
    <xf numFmtId="164" fontId="2" fillId="3" borderId="0" xfId="1" applyNumberFormat="1" applyFont="1" applyFill="1" applyAlignment="1">
      <alignment horizontal="left"/>
    </xf>
    <xf numFmtId="164" fontId="6" fillId="3" borderId="0" xfId="1" applyNumberFormat="1" applyFont="1" applyFill="1"/>
    <xf numFmtId="164" fontId="7" fillId="3" borderId="0" xfId="1" applyNumberFormat="1" applyFont="1" applyFill="1" applyBorder="1" applyAlignment="1">
      <alignment horizontal="center"/>
    </xf>
    <xf numFmtId="165" fontId="7" fillId="4" borderId="0" xfId="1" applyNumberFormat="1" applyFont="1" applyFill="1" applyBorder="1" applyAlignment="1">
      <alignment horizontal="right" indent="1"/>
    </xf>
    <xf numFmtId="165" fontId="7" fillId="4" borderId="0" xfId="1" applyNumberFormat="1" applyFont="1" applyFill="1" applyBorder="1" applyAlignment="1">
      <alignment horizontal="right" indent="2"/>
    </xf>
    <xf numFmtId="165" fontId="7" fillId="3" borderId="0" xfId="1" applyNumberFormat="1" applyFont="1" applyFill="1" applyBorder="1" applyAlignment="1">
      <alignment horizontal="right" indent="1"/>
    </xf>
    <xf numFmtId="0" fontId="2" fillId="3" borderId="0" xfId="1" applyNumberFormat="1" applyFont="1" applyFill="1" applyAlignment="1">
      <alignment horizontal="left"/>
    </xf>
    <xf numFmtId="0" fontId="2" fillId="3" borderId="0" xfId="1" applyNumberFormat="1" applyFont="1" applyFill="1"/>
    <xf numFmtId="0" fontId="7" fillId="3" borderId="0" xfId="1" applyNumberFormat="1" applyFont="1" applyFill="1" applyAlignment="1">
      <alignment horizontal="center"/>
    </xf>
    <xf numFmtId="0" fontId="3" fillId="3" borderId="0" xfId="1" applyNumberFormat="1" applyFont="1" applyFill="1"/>
    <xf numFmtId="0" fontId="2" fillId="3" borderId="0" xfId="1" applyNumberFormat="1" applyFont="1" applyFill="1" applyAlignment="1">
      <alignment horizontal="center"/>
    </xf>
    <xf numFmtId="0" fontId="8" fillId="3" borderId="0" xfId="1" applyNumberFormat="1" applyFont="1" applyFill="1" applyAlignment="1">
      <alignment horizontal="center"/>
    </xf>
    <xf numFmtId="3" fontId="10" fillId="0" borderId="0" xfId="1" applyNumberFormat="1" applyFont="1" applyFill="1" applyBorder="1" applyAlignment="1">
      <alignment horizontal="right" vertical="center"/>
    </xf>
    <xf numFmtId="164" fontId="3" fillId="3" borderId="0" xfId="1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left" vertical="center"/>
    </xf>
    <xf numFmtId="0" fontId="12" fillId="3" borderId="0" xfId="1" applyNumberFormat="1" applyFont="1" applyFill="1"/>
    <xf numFmtId="0" fontId="10" fillId="3" borderId="0" xfId="0" applyFont="1" applyFill="1"/>
    <xf numFmtId="164" fontId="2" fillId="3" borderId="0" xfId="1" applyNumberFormat="1" applyFont="1" applyFill="1" applyBorder="1" applyAlignment="1">
      <alignment horizontal="left" vertical="center" wrapText="1" indent="1"/>
    </xf>
    <xf numFmtId="164" fontId="3" fillId="3" borderId="2" xfId="1" applyNumberFormat="1" applyFont="1" applyFill="1" applyBorder="1" applyAlignment="1">
      <alignment horizontal="center" vertical="center"/>
    </xf>
    <xf numFmtId="164" fontId="2" fillId="3" borderId="5" xfId="1" applyNumberFormat="1" applyFont="1" applyFill="1" applyBorder="1" applyAlignment="1">
      <alignment horizontal="left" vertical="center" indent="1"/>
    </xf>
    <xf numFmtId="164" fontId="2" fillId="3" borderId="5" xfId="1" applyNumberFormat="1" applyFont="1" applyFill="1" applyBorder="1" applyAlignment="1">
      <alignment horizontal="left" vertical="center" wrapText="1" indent="1"/>
    </xf>
    <xf numFmtId="0" fontId="12" fillId="3" borderId="0" xfId="1" applyNumberFormat="1" applyFont="1" applyFill="1" applyAlignment="1">
      <alignment horizontal="left"/>
    </xf>
    <xf numFmtId="0" fontId="2" fillId="3" borderId="0" xfId="0" applyFont="1" applyFill="1" applyBorder="1" applyAlignment="1">
      <alignment horizontal="left" indent="2"/>
    </xf>
    <xf numFmtId="0" fontId="3" fillId="4" borderId="2" xfId="0" applyFont="1" applyFill="1" applyBorder="1" applyAlignment="1">
      <alignment horizontal="center" vertical="center"/>
    </xf>
    <xf numFmtId="164" fontId="3" fillId="4" borderId="2" xfId="1" applyNumberFormat="1" applyFont="1" applyFill="1" applyBorder="1" applyAlignment="1">
      <alignment horizontal="right" vertical="center" indent="2"/>
    </xf>
    <xf numFmtId="3" fontId="3" fillId="3" borderId="2" xfId="1" applyNumberFormat="1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center"/>
    </xf>
    <xf numFmtId="0" fontId="13" fillId="3" borderId="0" xfId="0" applyFont="1" applyFill="1"/>
    <xf numFmtId="164" fontId="3" fillId="3" borderId="2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164" fontId="3" fillId="3" borderId="0" xfId="1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0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horizontal="center" vertical="center"/>
    </xf>
    <xf numFmtId="164" fontId="3" fillId="3" borderId="4" xfId="1" applyNumberFormat="1" applyFont="1" applyFill="1" applyBorder="1" applyAlignment="1">
      <alignment horizontal="center" vertical="center"/>
    </xf>
    <xf numFmtId="164" fontId="6" fillId="3" borderId="0" xfId="1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left" vertical="center" indent="1"/>
    </xf>
    <xf numFmtId="164" fontId="3" fillId="3" borderId="0" xfId="1" applyNumberFormat="1" applyFont="1" applyFill="1" applyBorder="1" applyAlignment="1">
      <alignment horizontal="left" vertical="center" indent="1"/>
    </xf>
    <xf numFmtId="164" fontId="3" fillId="3" borderId="4" xfId="1" applyNumberFormat="1" applyFont="1" applyFill="1" applyBorder="1" applyAlignment="1">
      <alignment horizontal="left" vertical="center" indent="1"/>
    </xf>
    <xf numFmtId="1" fontId="3" fillId="3" borderId="3" xfId="1" applyNumberFormat="1" applyFont="1" applyFill="1" applyBorder="1" applyAlignment="1">
      <alignment horizontal="center" vertical="center" wrapText="1"/>
    </xf>
    <xf numFmtId="1" fontId="3" fillId="3" borderId="0" xfId="1" applyNumberFormat="1" applyFont="1" applyFill="1" applyBorder="1" applyAlignment="1">
      <alignment horizontal="center" vertical="center" wrapText="1"/>
    </xf>
    <xf numFmtId="1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/>
    </xf>
    <xf numFmtId="164" fontId="3" fillId="3" borderId="5" xfId="1" applyNumberFormat="1" applyFont="1" applyFill="1" applyBorder="1" applyAlignment="1">
      <alignment vertical="center"/>
    </xf>
    <xf numFmtId="164" fontId="3" fillId="3" borderId="0" xfId="1" applyNumberFormat="1" applyFont="1" applyFill="1" applyBorder="1" applyAlignment="1">
      <alignment vertical="center"/>
    </xf>
    <xf numFmtId="164" fontId="3" fillId="3" borderId="4" xfId="1" applyNumberFormat="1" applyFont="1" applyFill="1" applyBorder="1" applyAlignment="1">
      <alignment vertical="center"/>
    </xf>
    <xf numFmtId="164" fontId="3" fillId="3" borderId="2" xfId="1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5">
    <cellStyle name="Millares" xfId="1" builtinId="3"/>
    <cellStyle name="Millares [0] 2" xfId="2" xr:uid="{00000000-0005-0000-0000-000001000000}"/>
    <cellStyle name="Millares [0] 3" xfId="3" xr:uid="{00000000-0005-0000-0000-000002000000}"/>
    <cellStyle name="Millares 10" xfId="4" xr:uid="{00000000-0005-0000-0000-000003000000}"/>
    <cellStyle name="Millares 11" xfId="5" xr:uid="{00000000-0005-0000-0000-000004000000}"/>
    <cellStyle name="Millares 12" xfId="6" xr:uid="{00000000-0005-0000-0000-000005000000}"/>
    <cellStyle name="Millares 13" xfId="7" xr:uid="{00000000-0005-0000-0000-000006000000}"/>
    <cellStyle name="Millares 14" xfId="8" xr:uid="{00000000-0005-0000-0000-000007000000}"/>
    <cellStyle name="Millares 15" xfId="9" xr:uid="{00000000-0005-0000-0000-000008000000}"/>
    <cellStyle name="Millares 16" xfId="10" xr:uid="{00000000-0005-0000-0000-000009000000}"/>
    <cellStyle name="Millares 17" xfId="11" xr:uid="{00000000-0005-0000-0000-00000A000000}"/>
    <cellStyle name="Millares 2" xfId="12" xr:uid="{00000000-0005-0000-0000-00000B000000}"/>
    <cellStyle name="Millares 3" xfId="13" xr:uid="{00000000-0005-0000-0000-00000C000000}"/>
    <cellStyle name="Millares 4" xfId="14" xr:uid="{00000000-0005-0000-0000-00000D000000}"/>
    <cellStyle name="Millares 5" xfId="15" xr:uid="{00000000-0005-0000-0000-00000E000000}"/>
    <cellStyle name="Millares 6" xfId="16" xr:uid="{00000000-0005-0000-0000-00000F000000}"/>
    <cellStyle name="Millares 7" xfId="17" xr:uid="{00000000-0005-0000-0000-000010000000}"/>
    <cellStyle name="Millares 8" xfId="18" xr:uid="{00000000-0005-0000-0000-000011000000}"/>
    <cellStyle name="Millares 9" xfId="19" xr:uid="{00000000-0005-0000-0000-000012000000}"/>
    <cellStyle name="Normal" xfId="0" builtinId="0"/>
    <cellStyle name="Normal 2" xfId="20" xr:uid="{00000000-0005-0000-0000-000014000000}"/>
    <cellStyle name="Normal 3" xfId="21" xr:uid="{00000000-0005-0000-0000-000015000000}"/>
    <cellStyle name="Normal 3 2" xfId="22" xr:uid="{00000000-0005-0000-0000-000016000000}"/>
    <cellStyle name="Notas 2" xfId="23" xr:uid="{00000000-0005-0000-0000-000017000000}"/>
    <cellStyle name="Porcentaje 2" xfId="24" xr:uid="{00000000-0005-0000-0000-000018000000}"/>
  </cellStyles>
  <dxfs count="0"/>
  <tableStyles count="0" defaultTableStyle="TableStyleMedium2" defaultPivotStyle="PivotStyleLight16"/>
  <colors>
    <mruColors>
      <color rgb="FF963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Normal="100" workbookViewId="0"/>
  </sheetViews>
  <sheetFormatPr baseColWidth="10" defaultRowHeight="12.75" x14ac:dyDescent="0.2"/>
  <cols>
    <col min="1" max="1" width="11.7109375" style="15" customWidth="1"/>
    <col min="2" max="2" width="15.42578125" style="15" customWidth="1"/>
    <col min="3" max="3" width="15.140625" style="15" customWidth="1"/>
    <col min="4" max="9" width="11.7109375" style="15" customWidth="1"/>
    <col min="10" max="10" width="18.140625" style="15" customWidth="1"/>
    <col min="11" max="11" width="13.42578125" style="15" customWidth="1"/>
    <col min="12" max="16384" width="11.42578125" style="15"/>
  </cols>
  <sheetData>
    <row r="1" spans="1:10" x14ac:dyDescent="0.2">
      <c r="A1" s="22" t="s">
        <v>34</v>
      </c>
    </row>
    <row r="2" spans="1:10" ht="15" x14ac:dyDescent="0.25">
      <c r="B2" s="51" t="s">
        <v>46</v>
      </c>
      <c r="C2" s="51"/>
      <c r="D2" s="51"/>
      <c r="E2" s="51"/>
      <c r="F2" s="51"/>
      <c r="G2" s="51"/>
      <c r="H2" s="51"/>
      <c r="I2" s="51"/>
      <c r="J2" s="51"/>
    </row>
    <row r="3" spans="1:10" x14ac:dyDescent="0.2">
      <c r="B3" s="52" t="s">
        <v>38</v>
      </c>
      <c r="C3" s="52"/>
      <c r="D3" s="52"/>
      <c r="E3" s="52"/>
      <c r="F3" s="52"/>
      <c r="G3" s="52"/>
      <c r="H3" s="52"/>
      <c r="I3" s="52"/>
      <c r="J3" s="52"/>
    </row>
    <row r="5" spans="1:10" x14ac:dyDescent="0.2">
      <c r="B5" s="53" t="s">
        <v>17</v>
      </c>
      <c r="C5" s="53"/>
      <c r="D5" s="47" t="s">
        <v>16</v>
      </c>
      <c r="E5" s="47" t="s">
        <v>28</v>
      </c>
      <c r="F5" s="47" t="s">
        <v>15</v>
      </c>
      <c r="G5" s="47" t="s">
        <v>14</v>
      </c>
      <c r="H5" s="47" t="s">
        <v>27</v>
      </c>
      <c r="I5" s="47" t="s">
        <v>13</v>
      </c>
      <c r="J5" s="47" t="s">
        <v>29</v>
      </c>
    </row>
    <row r="6" spans="1:10" x14ac:dyDescent="0.2">
      <c r="B6" s="54"/>
      <c r="C6" s="54"/>
      <c r="D6" s="48"/>
      <c r="E6" s="48"/>
      <c r="F6" s="48"/>
      <c r="G6" s="48"/>
      <c r="H6" s="48"/>
      <c r="I6" s="48"/>
      <c r="J6" s="48"/>
    </row>
    <row r="7" spans="1:10" ht="13.5" thickBot="1" x14ac:dyDescent="0.25">
      <c r="B7" s="55"/>
      <c r="C7" s="55"/>
      <c r="D7" s="49"/>
      <c r="E7" s="49"/>
      <c r="F7" s="49"/>
      <c r="G7" s="49"/>
      <c r="H7" s="49"/>
      <c r="I7" s="49"/>
      <c r="J7" s="49"/>
    </row>
    <row r="8" spans="1:10" x14ac:dyDescent="0.2">
      <c r="B8" s="45" t="s">
        <v>42</v>
      </c>
      <c r="C8" s="28" t="s">
        <v>43</v>
      </c>
      <c r="D8" s="26">
        <v>3</v>
      </c>
      <c r="E8" s="26">
        <v>65</v>
      </c>
      <c r="F8" s="26">
        <v>20</v>
      </c>
      <c r="G8" s="26">
        <v>45</v>
      </c>
      <c r="H8" s="26">
        <v>19</v>
      </c>
      <c r="I8" s="26">
        <v>244.53846153846155</v>
      </c>
      <c r="J8" s="26">
        <v>96733152</v>
      </c>
    </row>
    <row r="9" spans="1:10" x14ac:dyDescent="0.2">
      <c r="B9" s="27" t="s">
        <v>12</v>
      </c>
      <c r="C9" s="28" t="s">
        <v>11</v>
      </c>
      <c r="D9" s="26">
        <v>7</v>
      </c>
      <c r="E9" s="26">
        <v>140</v>
      </c>
      <c r="F9" s="26">
        <v>89</v>
      </c>
      <c r="G9" s="26">
        <v>51</v>
      </c>
      <c r="H9" s="26">
        <v>80</v>
      </c>
      <c r="I9" s="26">
        <v>111.57142857142857</v>
      </c>
      <c r="J9" s="26">
        <v>103340318</v>
      </c>
    </row>
    <row r="10" spans="1:10" x14ac:dyDescent="0.2">
      <c r="B10" s="27" t="s">
        <v>10</v>
      </c>
      <c r="C10" s="28" t="s">
        <v>9</v>
      </c>
      <c r="D10" s="26">
        <v>2</v>
      </c>
      <c r="E10" s="26">
        <v>40</v>
      </c>
      <c r="F10" s="26">
        <v>12</v>
      </c>
      <c r="G10" s="26">
        <v>28</v>
      </c>
      <c r="H10" s="26"/>
      <c r="I10" s="26">
        <v>240.5</v>
      </c>
      <c r="J10" s="26">
        <v>146643637</v>
      </c>
    </row>
    <row r="11" spans="1:10" x14ac:dyDescent="0.2">
      <c r="B11" s="27" t="s">
        <v>39</v>
      </c>
      <c r="C11" s="28" t="s">
        <v>7</v>
      </c>
      <c r="D11" s="26">
        <v>2</v>
      </c>
      <c r="E11" s="26">
        <v>40</v>
      </c>
      <c r="F11" s="26">
        <v>18</v>
      </c>
      <c r="G11" s="26">
        <v>22</v>
      </c>
      <c r="H11" s="26"/>
      <c r="I11" s="26">
        <v>240.5</v>
      </c>
      <c r="J11" s="26">
        <v>68203418</v>
      </c>
    </row>
    <row r="12" spans="1:10" x14ac:dyDescent="0.2">
      <c r="B12" s="27" t="s">
        <v>6</v>
      </c>
      <c r="C12" s="28" t="s">
        <v>20</v>
      </c>
      <c r="D12" s="26">
        <v>3</v>
      </c>
      <c r="E12" s="26">
        <v>60</v>
      </c>
      <c r="F12" s="26">
        <v>16</v>
      </c>
      <c r="G12" s="26">
        <v>44</v>
      </c>
      <c r="H12" s="26"/>
      <c r="I12" s="26">
        <v>228</v>
      </c>
      <c r="J12" s="26">
        <v>41107950</v>
      </c>
    </row>
    <row r="13" spans="1:10" x14ac:dyDescent="0.2">
      <c r="B13" s="27" t="s">
        <v>44</v>
      </c>
      <c r="C13" s="28" t="s">
        <v>45</v>
      </c>
      <c r="D13" s="26">
        <v>2</v>
      </c>
      <c r="E13" s="26">
        <v>40</v>
      </c>
      <c r="F13" s="26">
        <v>15</v>
      </c>
      <c r="G13" s="26">
        <v>25</v>
      </c>
      <c r="H13" s="26"/>
      <c r="I13" s="26">
        <v>240.5</v>
      </c>
      <c r="J13" s="26">
        <v>90919031</v>
      </c>
    </row>
    <row r="14" spans="1:10" x14ac:dyDescent="0.2">
      <c r="B14" s="41" t="s">
        <v>5</v>
      </c>
      <c r="C14" s="28" t="s">
        <v>19</v>
      </c>
      <c r="D14" s="26">
        <v>4</v>
      </c>
      <c r="E14" s="26">
        <v>89</v>
      </c>
      <c r="F14" s="26">
        <v>41</v>
      </c>
      <c r="G14" s="26">
        <v>48</v>
      </c>
      <c r="H14" s="26">
        <v>47</v>
      </c>
      <c r="I14" s="26">
        <v>234.71910112359549</v>
      </c>
      <c r="J14" s="26">
        <v>202555564</v>
      </c>
    </row>
    <row r="15" spans="1:10" x14ac:dyDescent="0.2">
      <c r="B15" s="41" t="s">
        <v>4</v>
      </c>
      <c r="C15" s="28" t="s">
        <v>3</v>
      </c>
      <c r="D15" s="26">
        <v>2</v>
      </c>
      <c r="E15" s="26">
        <v>30</v>
      </c>
      <c r="F15" s="26">
        <v>3</v>
      </c>
      <c r="G15" s="26">
        <v>27</v>
      </c>
      <c r="H15" s="26">
        <v>24</v>
      </c>
      <c r="I15" s="26">
        <v>288.5</v>
      </c>
      <c r="J15" s="26">
        <v>25000344</v>
      </c>
    </row>
    <row r="16" spans="1:10" x14ac:dyDescent="0.2">
      <c r="B16" s="27" t="s">
        <v>2</v>
      </c>
      <c r="C16" s="28" t="s">
        <v>1</v>
      </c>
      <c r="D16" s="26">
        <v>14</v>
      </c>
      <c r="E16" s="26">
        <v>283</v>
      </c>
      <c r="F16" s="26">
        <v>94</v>
      </c>
      <c r="G16" s="26">
        <v>189</v>
      </c>
      <c r="H16" s="26">
        <v>134</v>
      </c>
      <c r="I16" s="26">
        <v>208.91872791519435</v>
      </c>
      <c r="J16" s="26">
        <v>206303290</v>
      </c>
    </row>
    <row r="17" spans="2:10" ht="13.5" thickBot="1" x14ac:dyDescent="0.25">
      <c r="B17" s="50" t="s">
        <v>0</v>
      </c>
      <c r="C17" s="50"/>
      <c r="D17" s="39">
        <v>39</v>
      </c>
      <c r="E17" s="39">
        <v>787</v>
      </c>
      <c r="F17" s="39">
        <v>308</v>
      </c>
      <c r="G17" s="39">
        <v>479</v>
      </c>
      <c r="H17" s="39">
        <f>SUM(H8:H16)</f>
        <v>304</v>
      </c>
      <c r="I17" s="39">
        <v>206.76493011435832</v>
      </c>
      <c r="J17" s="40">
        <f>SUM(J8:J16)</f>
        <v>980806704</v>
      </c>
    </row>
    <row r="18" spans="2:10" x14ac:dyDescent="0.2">
      <c r="B18" s="16"/>
      <c r="C18" s="16"/>
      <c r="D18" s="17"/>
      <c r="E18" s="17"/>
      <c r="F18" s="18"/>
      <c r="G18" s="18"/>
      <c r="H18" s="18"/>
      <c r="I18" s="19"/>
      <c r="J18" s="17"/>
    </row>
    <row r="19" spans="2:10" x14ac:dyDescent="0.2">
      <c r="B19" s="42" t="s">
        <v>47</v>
      </c>
      <c r="C19" s="20"/>
      <c r="D19" s="1"/>
      <c r="E19" s="1"/>
      <c r="F19" s="1"/>
      <c r="G19" s="1"/>
      <c r="H19" s="1"/>
      <c r="I19" s="1"/>
    </row>
    <row r="20" spans="2:10" x14ac:dyDescent="0.2">
      <c r="B20" s="23"/>
      <c r="C20" s="14"/>
      <c r="D20" s="1"/>
      <c r="E20" s="1"/>
      <c r="F20" s="1"/>
      <c r="G20" s="1"/>
      <c r="H20" s="1"/>
      <c r="I20" s="1"/>
    </row>
    <row r="21" spans="2:10" x14ac:dyDescent="0.2">
      <c r="B21" s="29" t="s">
        <v>33</v>
      </c>
      <c r="D21" s="1"/>
      <c r="E21" s="1"/>
      <c r="F21" s="1"/>
      <c r="G21" s="1"/>
      <c r="H21" s="1"/>
      <c r="I21" s="1"/>
    </row>
    <row r="22" spans="2:10" x14ac:dyDescent="0.2">
      <c r="B22" s="20" t="s">
        <v>48</v>
      </c>
      <c r="D22" s="1"/>
      <c r="E22" s="1"/>
      <c r="F22" s="1"/>
      <c r="G22" s="1"/>
      <c r="H22" s="1"/>
      <c r="I22" s="1"/>
    </row>
    <row r="23" spans="2:10" x14ac:dyDescent="0.2">
      <c r="B23" s="20" t="s">
        <v>49</v>
      </c>
    </row>
    <row r="24" spans="2:10" x14ac:dyDescent="0.2">
      <c r="B24" s="20" t="s">
        <v>67</v>
      </c>
    </row>
    <row r="25" spans="2:10" x14ac:dyDescent="0.2">
      <c r="B25" s="20"/>
    </row>
  </sheetData>
  <mergeCells count="11">
    <mergeCell ref="H5:H7"/>
    <mergeCell ref="I5:I7"/>
    <mergeCell ref="J5:J7"/>
    <mergeCell ref="B17:C17"/>
    <mergeCell ref="B2:J2"/>
    <mergeCell ref="B3:J3"/>
    <mergeCell ref="B5:C7"/>
    <mergeCell ref="D5:D7"/>
    <mergeCell ref="F5:F7"/>
    <mergeCell ref="G5:G7"/>
    <mergeCell ref="E5:E7"/>
  </mergeCells>
  <pageMargins left="0.23622047244094491" right="0.23622047244094491" top="0.74803149606299213" bottom="0.74803149606299213" header="0.31496062992125984" footer="0.31496062992125984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zoomScaleNormal="100" workbookViewId="0"/>
  </sheetViews>
  <sheetFormatPr baseColWidth="10" defaultRowHeight="12" x14ac:dyDescent="0.2"/>
  <cols>
    <col min="1" max="1" width="11.7109375" style="1" customWidth="1"/>
    <col min="2" max="2" width="13.7109375" style="2" customWidth="1"/>
    <col min="3" max="3" width="15.140625" style="5" customWidth="1"/>
    <col min="4" max="4" width="18.42578125" style="5" customWidth="1"/>
    <col min="5" max="5" width="11.7109375" style="5" customWidth="1"/>
    <col min="6" max="6" width="11.7109375" style="4" customWidth="1"/>
    <col min="7" max="7" width="11.7109375" style="1" customWidth="1"/>
    <col min="8" max="8" width="11.7109375" style="3" customWidth="1"/>
    <col min="9" max="9" width="20.5703125" style="2" customWidth="1"/>
    <col min="10" max="16384" width="11.42578125" style="1"/>
  </cols>
  <sheetData>
    <row r="1" spans="1:9" ht="12.75" x14ac:dyDescent="0.2">
      <c r="A1" s="25" t="s">
        <v>36</v>
      </c>
    </row>
    <row r="2" spans="1:9" ht="15" x14ac:dyDescent="0.25">
      <c r="B2" s="51" t="s">
        <v>46</v>
      </c>
      <c r="C2" s="51"/>
      <c r="D2" s="51"/>
      <c r="E2" s="51"/>
      <c r="F2" s="51"/>
      <c r="G2" s="51"/>
      <c r="H2" s="51"/>
      <c r="I2" s="51"/>
    </row>
    <row r="3" spans="1:9" ht="12.75" x14ac:dyDescent="0.2">
      <c r="B3" s="56" t="s">
        <v>22</v>
      </c>
      <c r="C3" s="56"/>
      <c r="D3" s="56"/>
      <c r="E3" s="56"/>
      <c r="F3" s="56"/>
      <c r="G3" s="56"/>
      <c r="H3" s="56"/>
      <c r="I3" s="56"/>
    </row>
    <row r="4" spans="1:9" x14ac:dyDescent="0.2">
      <c r="B4" s="6"/>
      <c r="C4" s="10"/>
      <c r="D4" s="10"/>
      <c r="E4" s="10"/>
      <c r="F4" s="9"/>
      <c r="G4" s="8"/>
      <c r="H4" s="7"/>
      <c r="I4" s="6"/>
    </row>
    <row r="5" spans="1:9" x14ac:dyDescent="0.2">
      <c r="B5" s="53" t="s">
        <v>17</v>
      </c>
      <c r="C5" s="53"/>
      <c r="D5" s="57" t="s">
        <v>21</v>
      </c>
      <c r="E5" s="47" t="s">
        <v>28</v>
      </c>
      <c r="F5" s="47" t="s">
        <v>15</v>
      </c>
      <c r="G5" s="47" t="s">
        <v>14</v>
      </c>
      <c r="H5" s="60" t="s">
        <v>13</v>
      </c>
      <c r="I5" s="47" t="s">
        <v>30</v>
      </c>
    </row>
    <row r="6" spans="1:9" x14ac:dyDescent="0.2">
      <c r="B6" s="54"/>
      <c r="C6" s="54"/>
      <c r="D6" s="58"/>
      <c r="E6" s="48"/>
      <c r="F6" s="48"/>
      <c r="G6" s="48"/>
      <c r="H6" s="61"/>
      <c r="I6" s="48"/>
    </row>
    <row r="7" spans="1:9" ht="12.75" thickBot="1" x14ac:dyDescent="0.25">
      <c r="B7" s="55"/>
      <c r="C7" s="55"/>
      <c r="D7" s="59"/>
      <c r="E7" s="49"/>
      <c r="F7" s="49"/>
      <c r="G7" s="49"/>
      <c r="H7" s="62"/>
      <c r="I7" s="49"/>
    </row>
    <row r="8" spans="1:9" x14ac:dyDescent="0.2">
      <c r="B8" s="63" t="s">
        <v>58</v>
      </c>
      <c r="C8" s="64" t="s">
        <v>43</v>
      </c>
      <c r="D8" s="31" t="s">
        <v>59</v>
      </c>
      <c r="E8" s="44">
        <v>65</v>
      </c>
      <c r="F8" s="44">
        <v>20</v>
      </c>
      <c r="G8" s="44">
        <v>45</v>
      </c>
      <c r="H8" s="44">
        <v>244.53846153846155</v>
      </c>
      <c r="I8" s="44"/>
    </row>
    <row r="9" spans="1:9" ht="12.75" thickBot="1" x14ac:dyDescent="0.25">
      <c r="B9" s="55"/>
      <c r="C9" s="66"/>
      <c r="D9" s="46" t="s">
        <v>0</v>
      </c>
      <c r="E9" s="43">
        <v>65</v>
      </c>
      <c r="F9" s="43">
        <v>20</v>
      </c>
      <c r="G9" s="43">
        <v>45</v>
      </c>
      <c r="H9" s="43">
        <v>244.53846153846155</v>
      </c>
      <c r="I9" s="43">
        <v>96733152</v>
      </c>
    </row>
    <row r="10" spans="1:9" x14ac:dyDescent="0.2">
      <c r="B10" s="63" t="s">
        <v>12</v>
      </c>
      <c r="C10" s="64" t="s">
        <v>11</v>
      </c>
      <c r="D10" s="33" t="s">
        <v>60</v>
      </c>
      <c r="E10" s="44">
        <v>140</v>
      </c>
      <c r="F10" s="44">
        <v>89</v>
      </c>
      <c r="G10" s="44">
        <v>51</v>
      </c>
      <c r="H10" s="44">
        <v>111.57142857142857</v>
      </c>
      <c r="I10" s="44"/>
    </row>
    <row r="11" spans="1:9" ht="12.75" thickBot="1" x14ac:dyDescent="0.25">
      <c r="B11" s="55"/>
      <c r="C11" s="66"/>
      <c r="D11" s="32" t="s">
        <v>0</v>
      </c>
      <c r="E11" s="43">
        <v>140</v>
      </c>
      <c r="F11" s="43">
        <v>89</v>
      </c>
      <c r="G11" s="43">
        <v>51</v>
      </c>
      <c r="H11" s="43">
        <v>111.57142857142857</v>
      </c>
      <c r="I11" s="43">
        <v>103340318</v>
      </c>
    </row>
    <row r="12" spans="1:9" x14ac:dyDescent="0.2">
      <c r="B12" s="63" t="s">
        <v>10</v>
      </c>
      <c r="C12" s="64" t="s">
        <v>9</v>
      </c>
      <c r="D12" s="34" t="s">
        <v>31</v>
      </c>
      <c r="E12" s="44">
        <v>40</v>
      </c>
      <c r="F12" s="44">
        <v>12</v>
      </c>
      <c r="G12" s="44">
        <v>28</v>
      </c>
      <c r="H12" s="44">
        <v>240.5</v>
      </c>
      <c r="I12" s="44"/>
    </row>
    <row r="13" spans="1:9" ht="12.75" thickBot="1" x14ac:dyDescent="0.25">
      <c r="B13" s="55"/>
      <c r="C13" s="66"/>
      <c r="D13" s="32" t="s">
        <v>0</v>
      </c>
      <c r="E13" s="43">
        <v>40</v>
      </c>
      <c r="F13" s="43">
        <v>12</v>
      </c>
      <c r="G13" s="43">
        <v>28</v>
      </c>
      <c r="H13" s="43">
        <v>240.5</v>
      </c>
      <c r="I13" s="43">
        <v>146643637</v>
      </c>
    </row>
    <row r="14" spans="1:9" x14ac:dyDescent="0.2">
      <c r="B14" s="63" t="s">
        <v>8</v>
      </c>
      <c r="C14" s="64" t="s">
        <v>52</v>
      </c>
      <c r="D14" s="34" t="s">
        <v>61</v>
      </c>
      <c r="E14" s="44">
        <v>40</v>
      </c>
      <c r="F14" s="44">
        <v>18</v>
      </c>
      <c r="G14" s="44">
        <v>22</v>
      </c>
      <c r="H14" s="44">
        <v>240.5</v>
      </c>
      <c r="I14" s="44"/>
    </row>
    <row r="15" spans="1:9" ht="12.75" thickBot="1" x14ac:dyDescent="0.25">
      <c r="B15" s="55" t="s">
        <v>8</v>
      </c>
      <c r="C15" s="66" t="s">
        <v>7</v>
      </c>
      <c r="D15" s="46" t="s">
        <v>0</v>
      </c>
      <c r="E15" s="43">
        <v>40</v>
      </c>
      <c r="F15" s="43">
        <v>18</v>
      </c>
      <c r="G15" s="43">
        <v>22</v>
      </c>
      <c r="H15" s="43">
        <v>240.5</v>
      </c>
      <c r="I15" s="43">
        <v>68203418</v>
      </c>
    </row>
    <row r="16" spans="1:9" x14ac:dyDescent="0.2">
      <c r="B16" s="63" t="s">
        <v>6</v>
      </c>
      <c r="C16" s="64" t="s">
        <v>20</v>
      </c>
      <c r="D16" s="31" t="s">
        <v>40</v>
      </c>
      <c r="E16" s="44">
        <v>60</v>
      </c>
      <c r="F16" s="44">
        <v>16</v>
      </c>
      <c r="G16" s="44">
        <v>44</v>
      </c>
      <c r="H16" s="44">
        <v>228</v>
      </c>
      <c r="I16" s="44"/>
    </row>
    <row r="17" spans="2:9" ht="12.75" thickBot="1" x14ac:dyDescent="0.25">
      <c r="B17" s="55"/>
      <c r="C17" s="66"/>
      <c r="D17" s="32" t="s">
        <v>0</v>
      </c>
      <c r="E17" s="43">
        <v>60</v>
      </c>
      <c r="F17" s="43">
        <v>16</v>
      </c>
      <c r="G17" s="43">
        <v>44</v>
      </c>
      <c r="H17" s="43">
        <v>228</v>
      </c>
      <c r="I17" s="43">
        <v>41107950</v>
      </c>
    </row>
    <row r="18" spans="2:9" x14ac:dyDescent="0.2">
      <c r="B18" s="63" t="s">
        <v>44</v>
      </c>
      <c r="C18" s="64" t="s">
        <v>45</v>
      </c>
      <c r="D18" s="31" t="s">
        <v>66</v>
      </c>
      <c r="E18" s="44">
        <v>40</v>
      </c>
      <c r="F18" s="44">
        <v>15</v>
      </c>
      <c r="G18" s="44">
        <v>25</v>
      </c>
      <c r="H18" s="44">
        <v>240.5</v>
      </c>
      <c r="I18" s="44"/>
    </row>
    <row r="19" spans="2:9" ht="12.75" thickBot="1" x14ac:dyDescent="0.25">
      <c r="B19" s="55"/>
      <c r="C19" s="66"/>
      <c r="D19" s="46" t="s">
        <v>0</v>
      </c>
      <c r="E19" s="43">
        <v>40</v>
      </c>
      <c r="F19" s="43">
        <v>15</v>
      </c>
      <c r="G19" s="43">
        <v>25</v>
      </c>
      <c r="H19" s="43">
        <v>240.5</v>
      </c>
      <c r="I19" s="43">
        <v>90919031</v>
      </c>
    </row>
    <row r="20" spans="2:9" x14ac:dyDescent="0.2">
      <c r="B20" s="63" t="s">
        <v>5</v>
      </c>
      <c r="C20" s="64" t="s">
        <v>19</v>
      </c>
      <c r="D20" s="31" t="s">
        <v>26</v>
      </c>
      <c r="E20" s="44">
        <v>25</v>
      </c>
      <c r="F20" s="44">
        <v>17</v>
      </c>
      <c r="G20" s="44">
        <v>8</v>
      </c>
      <c r="H20" s="44">
        <v>230</v>
      </c>
      <c r="I20" s="44"/>
    </row>
    <row r="21" spans="2:9" x14ac:dyDescent="0.2">
      <c r="B21" s="54"/>
      <c r="C21" s="65"/>
      <c r="D21" s="31" t="s">
        <v>62</v>
      </c>
      <c r="E21" s="44">
        <v>64</v>
      </c>
      <c r="F21" s="44">
        <v>24</v>
      </c>
      <c r="G21" s="44">
        <v>40</v>
      </c>
      <c r="H21" s="44">
        <v>236.5625</v>
      </c>
      <c r="I21" s="44"/>
    </row>
    <row r="22" spans="2:9" ht="12.75" thickBot="1" x14ac:dyDescent="0.25">
      <c r="B22" s="55"/>
      <c r="C22" s="66"/>
      <c r="D22" s="32" t="s">
        <v>0</v>
      </c>
      <c r="E22" s="43">
        <f t="shared" ref="E22" si="0">SUM(E20:E21)</f>
        <v>89</v>
      </c>
      <c r="F22" s="43">
        <f t="shared" ref="F22" si="1">SUM(F20:F21)</f>
        <v>41</v>
      </c>
      <c r="G22" s="43">
        <f>SUM(G20:G21)</f>
        <v>48</v>
      </c>
      <c r="H22" s="43">
        <v>234.71910112359549</v>
      </c>
      <c r="I22" s="43">
        <v>202555564</v>
      </c>
    </row>
    <row r="23" spans="2:9" x14ac:dyDescent="0.2">
      <c r="B23" s="63" t="s">
        <v>4</v>
      </c>
      <c r="C23" s="64" t="s">
        <v>3</v>
      </c>
      <c r="D23" s="34" t="s">
        <v>63</v>
      </c>
      <c r="E23" s="44">
        <v>30</v>
      </c>
      <c r="F23" s="44">
        <v>3</v>
      </c>
      <c r="G23" s="44">
        <v>27</v>
      </c>
      <c r="H23" s="44">
        <v>288.5</v>
      </c>
      <c r="I23" s="44"/>
    </row>
    <row r="24" spans="2:9" ht="12.75" thickBot="1" x14ac:dyDescent="0.25">
      <c r="B24" s="55"/>
      <c r="C24" s="66" t="s">
        <v>3</v>
      </c>
      <c r="D24" s="46" t="s">
        <v>0</v>
      </c>
      <c r="E24" s="43">
        <v>30</v>
      </c>
      <c r="F24" s="43">
        <v>3</v>
      </c>
      <c r="G24" s="43">
        <v>27</v>
      </c>
      <c r="H24" s="43">
        <v>288.5</v>
      </c>
      <c r="I24" s="43">
        <v>25000344</v>
      </c>
    </row>
    <row r="25" spans="2:9" x14ac:dyDescent="0.2">
      <c r="B25" s="63" t="s">
        <v>2</v>
      </c>
      <c r="C25" s="64" t="s">
        <v>1</v>
      </c>
      <c r="D25" s="31" t="s">
        <v>64</v>
      </c>
      <c r="E25" s="44">
        <v>40</v>
      </c>
      <c r="F25" s="44">
        <v>13</v>
      </c>
      <c r="G25" s="44">
        <v>27</v>
      </c>
      <c r="H25" s="44">
        <v>228</v>
      </c>
      <c r="I25" s="44"/>
    </row>
    <row r="26" spans="2:9" x14ac:dyDescent="0.2">
      <c r="B26" s="54"/>
      <c r="C26" s="65"/>
      <c r="D26" s="31" t="s">
        <v>65</v>
      </c>
      <c r="E26" s="44">
        <v>60</v>
      </c>
      <c r="F26" s="44">
        <v>22</v>
      </c>
      <c r="G26" s="44">
        <v>38</v>
      </c>
      <c r="H26" s="44">
        <v>228</v>
      </c>
      <c r="I26" s="44"/>
    </row>
    <row r="27" spans="2:9" x14ac:dyDescent="0.2">
      <c r="B27" s="54"/>
      <c r="C27" s="65"/>
      <c r="D27" s="31" t="s">
        <v>32</v>
      </c>
      <c r="E27" s="44">
        <v>79</v>
      </c>
      <c r="F27" s="44">
        <v>30</v>
      </c>
      <c r="G27" s="44">
        <v>49</v>
      </c>
      <c r="H27" s="44">
        <v>228</v>
      </c>
      <c r="I27" s="44"/>
    </row>
    <row r="28" spans="2:9" x14ac:dyDescent="0.2">
      <c r="B28" s="54"/>
      <c r="C28" s="65"/>
      <c r="D28" s="31" t="s">
        <v>18</v>
      </c>
      <c r="E28" s="44">
        <v>104</v>
      </c>
      <c r="F28" s="44">
        <v>29</v>
      </c>
      <c r="G28" s="44">
        <v>75</v>
      </c>
      <c r="H28" s="44">
        <v>176.07692307692307</v>
      </c>
      <c r="I28" s="44"/>
    </row>
    <row r="29" spans="2:9" ht="12.75" thickBot="1" x14ac:dyDescent="0.25">
      <c r="B29" s="55"/>
      <c r="C29" s="66"/>
      <c r="D29" s="32" t="s">
        <v>0</v>
      </c>
      <c r="E29" s="43">
        <f t="shared" ref="E29" si="2">SUM(E25:E28)</f>
        <v>283</v>
      </c>
      <c r="F29" s="43">
        <f t="shared" ref="F29" si="3">SUM(F25:F28)</f>
        <v>94</v>
      </c>
      <c r="G29" s="43">
        <f>SUM(G25:G28)</f>
        <v>189</v>
      </c>
      <c r="H29" s="43">
        <v>208.91872791519435</v>
      </c>
      <c r="I29" s="43">
        <v>206303290</v>
      </c>
    </row>
    <row r="30" spans="2:9" ht="12.75" thickBot="1" x14ac:dyDescent="0.25">
      <c r="B30" s="67" t="s">
        <v>23</v>
      </c>
      <c r="C30" s="67"/>
      <c r="D30" s="67"/>
      <c r="E30" s="43">
        <f>SUM(E29,E24,E22,E17,E15,E13,E11,E9,E19)</f>
        <v>787</v>
      </c>
      <c r="F30" s="43">
        <f t="shared" ref="F30:G30" si="4">SUM(F29,F24,F22,F17,F15,F13,F11,F9,F19)</f>
        <v>308</v>
      </c>
      <c r="G30" s="43">
        <f t="shared" si="4"/>
        <v>479</v>
      </c>
      <c r="H30" s="39">
        <v>206.76493011435832</v>
      </c>
      <c r="I30" s="43">
        <v>980806704</v>
      </c>
    </row>
    <row r="32" spans="2:9" x14ac:dyDescent="0.2">
      <c r="B32" s="42" t="s">
        <v>47</v>
      </c>
      <c r="C32" s="21"/>
      <c r="D32" s="1"/>
      <c r="E32" s="1"/>
      <c r="F32" s="1"/>
    </row>
    <row r="33" spans="2:9" x14ac:dyDescent="0.2">
      <c r="B33" s="24"/>
    </row>
    <row r="34" spans="2:9" x14ac:dyDescent="0.2">
      <c r="B34" s="29" t="s">
        <v>33</v>
      </c>
      <c r="F34" s="2"/>
      <c r="G34" s="2"/>
      <c r="H34" s="2"/>
    </row>
    <row r="35" spans="2:9" x14ac:dyDescent="0.2">
      <c r="B35" s="20" t="s">
        <v>48</v>
      </c>
    </row>
    <row r="36" spans="2:9" x14ac:dyDescent="0.2">
      <c r="B36" s="20" t="s">
        <v>50</v>
      </c>
      <c r="G36" s="4"/>
      <c r="H36" s="4"/>
      <c r="I36" s="4"/>
    </row>
    <row r="37" spans="2:9" x14ac:dyDescent="0.2">
      <c r="B37" s="20"/>
    </row>
  </sheetData>
  <mergeCells count="28">
    <mergeCell ref="B8:B9"/>
    <mergeCell ref="C8:C9"/>
    <mergeCell ref="B14:B15"/>
    <mergeCell ref="C14:C15"/>
    <mergeCell ref="C23:C24"/>
    <mergeCell ref="B23:B24"/>
    <mergeCell ref="B18:B19"/>
    <mergeCell ref="C18:C19"/>
    <mergeCell ref="B10:B11"/>
    <mergeCell ref="C10:C11"/>
    <mergeCell ref="B30:D30"/>
    <mergeCell ref="C12:C13"/>
    <mergeCell ref="B12:B13"/>
    <mergeCell ref="B16:B17"/>
    <mergeCell ref="C16:C17"/>
    <mergeCell ref="B25:B29"/>
    <mergeCell ref="C25:C29"/>
    <mergeCell ref="B20:B22"/>
    <mergeCell ref="C20:C22"/>
    <mergeCell ref="B2:I2"/>
    <mergeCell ref="B3:I3"/>
    <mergeCell ref="B5:C7"/>
    <mergeCell ref="D5:D7"/>
    <mergeCell ref="F5:F7"/>
    <mergeCell ref="G5:G7"/>
    <mergeCell ref="E5:E7"/>
    <mergeCell ref="H5:H7"/>
    <mergeCell ref="I5:I7"/>
  </mergeCells>
  <pageMargins left="0.7" right="0.7" top="0.75" bottom="0.75" header="0.3" footer="0.3"/>
  <pageSetup paperSize="14" orientation="portrait" verticalDpi="599" r:id="rId1"/>
  <ignoredErrors>
    <ignoredError sqref="E22:G22 E29:G2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zoomScaleNormal="100" workbookViewId="0"/>
  </sheetViews>
  <sheetFormatPr baseColWidth="10" defaultRowHeight="12" x14ac:dyDescent="0.2"/>
  <cols>
    <col min="1" max="1" width="11.42578125" style="11"/>
    <col min="2" max="2" width="67.28515625" style="11" customWidth="1"/>
    <col min="3" max="5" width="11.7109375" style="11" customWidth="1"/>
    <col min="6" max="6" width="16.42578125" style="11" customWidth="1"/>
    <col min="7" max="16384" width="11.42578125" style="11"/>
  </cols>
  <sheetData>
    <row r="1" spans="1:5" ht="15" customHeight="1" x14ac:dyDescent="0.2">
      <c r="A1" s="12" t="s">
        <v>35</v>
      </c>
    </row>
    <row r="2" spans="1:5" ht="15" customHeight="1" x14ac:dyDescent="0.25">
      <c r="B2" s="51" t="s">
        <v>46</v>
      </c>
      <c r="C2" s="51"/>
      <c r="D2" s="51"/>
      <c r="E2" s="51"/>
    </row>
    <row r="3" spans="1:5" ht="15" customHeight="1" x14ac:dyDescent="0.2">
      <c r="B3" s="52" t="s">
        <v>37</v>
      </c>
      <c r="C3" s="52"/>
      <c r="D3" s="52"/>
      <c r="E3" s="52"/>
    </row>
    <row r="4" spans="1:5" ht="15" customHeight="1" x14ac:dyDescent="0.2"/>
    <row r="5" spans="1:5" ht="12" customHeight="1" x14ac:dyDescent="0.2">
      <c r="B5" s="68" t="s">
        <v>25</v>
      </c>
      <c r="C5" s="71" t="s">
        <v>15</v>
      </c>
      <c r="D5" s="71" t="s">
        <v>14</v>
      </c>
      <c r="E5" s="71" t="s">
        <v>28</v>
      </c>
    </row>
    <row r="6" spans="1:5" ht="12" customHeight="1" x14ac:dyDescent="0.2">
      <c r="B6" s="69"/>
      <c r="C6" s="72"/>
      <c r="D6" s="72"/>
      <c r="E6" s="72"/>
    </row>
    <row r="7" spans="1:5" ht="12.75" thickBot="1" x14ac:dyDescent="0.25">
      <c r="B7" s="70"/>
      <c r="C7" s="73"/>
      <c r="D7" s="73"/>
      <c r="E7" s="73"/>
    </row>
    <row r="8" spans="1:5" x14ac:dyDescent="0.2">
      <c r="B8" s="36" t="s">
        <v>41</v>
      </c>
      <c r="C8" s="26">
        <v>155</v>
      </c>
      <c r="D8" s="26">
        <v>233</v>
      </c>
      <c r="E8" s="26">
        <v>388</v>
      </c>
    </row>
    <row r="9" spans="1:5" x14ac:dyDescent="0.2">
      <c r="B9" s="36" t="s">
        <v>53</v>
      </c>
      <c r="C9" s="26">
        <v>77</v>
      </c>
      <c r="D9" s="26">
        <v>48</v>
      </c>
      <c r="E9" s="26">
        <v>125</v>
      </c>
    </row>
    <row r="10" spans="1:5" x14ac:dyDescent="0.2">
      <c r="B10" s="36" t="s">
        <v>54</v>
      </c>
      <c r="C10" s="26">
        <v>31</v>
      </c>
      <c r="D10" s="26">
        <v>69</v>
      </c>
      <c r="E10" s="26">
        <v>100</v>
      </c>
    </row>
    <row r="11" spans="1:5" x14ac:dyDescent="0.2">
      <c r="B11" s="36" t="s">
        <v>24</v>
      </c>
      <c r="C11" s="26">
        <v>26</v>
      </c>
      <c r="D11" s="26">
        <v>53</v>
      </c>
      <c r="E11" s="26">
        <v>79</v>
      </c>
    </row>
    <row r="12" spans="1:5" x14ac:dyDescent="0.2">
      <c r="B12" s="36" t="s">
        <v>55</v>
      </c>
      <c r="C12" s="26">
        <v>13</v>
      </c>
      <c r="D12" s="26">
        <v>27</v>
      </c>
      <c r="E12" s="26">
        <v>40</v>
      </c>
    </row>
    <row r="13" spans="1:5" x14ac:dyDescent="0.2">
      <c r="B13" s="36" t="s">
        <v>56</v>
      </c>
      <c r="C13" s="26">
        <v>3</v>
      </c>
      <c r="D13" s="26">
        <v>27</v>
      </c>
      <c r="E13" s="26">
        <v>30</v>
      </c>
    </row>
    <row r="14" spans="1:5" x14ac:dyDescent="0.2">
      <c r="B14" s="36" t="s">
        <v>57</v>
      </c>
      <c r="C14" s="26">
        <v>3</v>
      </c>
      <c r="D14" s="26">
        <v>22</v>
      </c>
      <c r="E14" s="26">
        <v>25</v>
      </c>
    </row>
    <row r="15" spans="1:5" ht="18" customHeight="1" thickBot="1" x14ac:dyDescent="0.25">
      <c r="B15" s="37" t="s">
        <v>0</v>
      </c>
      <c r="C15" s="38">
        <f>SUM(C8:C14)</f>
        <v>308</v>
      </c>
      <c r="D15" s="38">
        <f t="shared" ref="D15:E15" si="0">SUM(D8:D14)</f>
        <v>479</v>
      </c>
      <c r="E15" s="38">
        <f t="shared" si="0"/>
        <v>787</v>
      </c>
    </row>
    <row r="17" spans="2:4" x14ac:dyDescent="0.2">
      <c r="B17" s="42" t="s">
        <v>47</v>
      </c>
      <c r="C17" s="13"/>
      <c r="D17" s="13"/>
    </row>
    <row r="18" spans="2:4" x14ac:dyDescent="0.2">
      <c r="B18" s="30"/>
      <c r="C18" s="13"/>
      <c r="D18" s="13"/>
    </row>
    <row r="19" spans="2:4" ht="14.25" customHeight="1" x14ac:dyDescent="0.2">
      <c r="B19" s="35" t="s">
        <v>33</v>
      </c>
      <c r="C19" s="13"/>
      <c r="D19" s="13"/>
    </row>
    <row r="20" spans="2:4" x14ac:dyDescent="0.2">
      <c r="B20" s="20" t="s">
        <v>51</v>
      </c>
    </row>
    <row r="21" spans="2:4" x14ac:dyDescent="0.2">
      <c r="B21" s="14"/>
    </row>
  </sheetData>
  <mergeCells count="6">
    <mergeCell ref="B2:E2"/>
    <mergeCell ref="B3:E3"/>
    <mergeCell ref="B5:B7"/>
    <mergeCell ref="C5:C7"/>
    <mergeCell ref="D5:D7"/>
    <mergeCell ref="E5:E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B.2.1</vt:lpstr>
      <vt:lpstr>B.2.2</vt:lpstr>
      <vt:lpstr>B.2.3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Del Canto Faúndez</dc:creator>
  <cp:lastModifiedBy>Unidad de Estudios </cp:lastModifiedBy>
  <dcterms:created xsi:type="dcterms:W3CDTF">2014-08-21T20:47:37Z</dcterms:created>
  <dcterms:modified xsi:type="dcterms:W3CDTF">2019-01-23T21:30:32Z</dcterms:modified>
</cp:coreProperties>
</file>