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66925"/>
  <mc:AlternateContent xmlns:mc="http://schemas.openxmlformats.org/markup-compatibility/2006">
    <mc:Choice Requires="x15">
      <x15ac:absPath xmlns:x15ac="http://schemas.microsoft.com/office/spreadsheetml/2010/11/ac" url="F:\AARANEDA\Mis Documentos\Comunicaciones SENCE\00 Publicaciones en web\Tablas Anuario FT 2018 - Ma Fda\"/>
    </mc:Choice>
  </mc:AlternateContent>
  <xr:revisionPtr revIDLastSave="0" documentId="13_ncr:1_{BF1C7CDC-0375-4B20-B154-2AD0E426024C}" xr6:coauthVersionLast="36" xr6:coauthVersionMax="36" xr10:uidLastSave="{00000000-0000-0000-0000-000000000000}"/>
  <bookViews>
    <workbookView xWindow="0" yWindow="0" windowWidth="20490" windowHeight="7230" xr2:uid="{00000000-000D-0000-FFFF-FFFF00000000}"/>
  </bookViews>
  <sheets>
    <sheet name="A.17" sheetId="1" r:id="rId1"/>
  </sheets>
  <definedNames>
    <definedName name="_xlnm.Print_Area" localSheetId="0">A.17!$A$1:$S$35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27" i="1" l="1"/>
  <c r="P9" i="1" l="1"/>
  <c r="Q9" i="1"/>
  <c r="R9" i="1"/>
  <c r="P10" i="1"/>
  <c r="Q10" i="1"/>
  <c r="R10" i="1"/>
  <c r="P11" i="1"/>
  <c r="Q11" i="1"/>
  <c r="R11" i="1"/>
  <c r="P12" i="1"/>
  <c r="Q12" i="1"/>
  <c r="R12" i="1"/>
  <c r="P13" i="1"/>
  <c r="Q13" i="1"/>
  <c r="R13" i="1"/>
  <c r="P14" i="1"/>
  <c r="Q14" i="1"/>
  <c r="R14" i="1"/>
  <c r="P15" i="1"/>
  <c r="Q15" i="1"/>
  <c r="R15" i="1"/>
  <c r="P16" i="1"/>
  <c r="Q16" i="1"/>
  <c r="R16" i="1"/>
  <c r="P17" i="1"/>
  <c r="Q17" i="1"/>
  <c r="R17" i="1"/>
  <c r="P18" i="1"/>
  <c r="Q18" i="1"/>
  <c r="R18" i="1"/>
  <c r="P19" i="1"/>
  <c r="Q19" i="1"/>
  <c r="R19" i="1"/>
  <c r="P20" i="1"/>
  <c r="Q20" i="1"/>
  <c r="R20" i="1"/>
  <c r="P21" i="1"/>
  <c r="Q21" i="1"/>
  <c r="R21" i="1"/>
  <c r="P22" i="1"/>
  <c r="Q22" i="1"/>
  <c r="R22" i="1"/>
  <c r="P23" i="1"/>
  <c r="Q23" i="1"/>
  <c r="R23" i="1"/>
  <c r="P24" i="1"/>
  <c r="Q24" i="1"/>
  <c r="R24" i="1"/>
  <c r="R8" i="1"/>
  <c r="Q8" i="1"/>
  <c r="P8" i="1"/>
  <c r="N27" i="1"/>
  <c r="M27" i="1"/>
  <c r="L27" i="1"/>
  <c r="F27" i="1"/>
  <c r="G27" i="1"/>
  <c r="E27" i="1"/>
  <c r="P27" i="1" l="1"/>
  <c r="R27" i="1"/>
  <c r="Q27" i="1"/>
</calcChain>
</file>

<file path=xl/sharedStrings.xml><?xml version="1.0" encoding="utf-8"?>
<sst xmlns="http://schemas.openxmlformats.org/spreadsheetml/2006/main" count="64" uniqueCount="43">
  <si>
    <t>A.17</t>
  </si>
  <si>
    <t>Sector de actividad económica</t>
  </si>
  <si>
    <t>Mujeres</t>
  </si>
  <si>
    <t>Hombres</t>
  </si>
  <si>
    <t>Participantes aprobados (1)</t>
  </si>
  <si>
    <t>Horas promedio de capacitación por participante</t>
  </si>
  <si>
    <t>N° de empresas (2)</t>
  </si>
  <si>
    <t>Gastos efectivos</t>
  </si>
  <si>
    <t>Gastos efectivos por participante aprobado</t>
  </si>
  <si>
    <t xml:space="preserve"> Gasto público</t>
  </si>
  <si>
    <t>Gasto privado (3)</t>
  </si>
  <si>
    <t xml:space="preserve"> Gasto total</t>
  </si>
  <si>
    <t xml:space="preserve"> Gasto público/ por participante</t>
  </si>
  <si>
    <t>Gasto privado/ por participante</t>
  </si>
  <si>
    <t xml:space="preserve"> Gasto total/ por participante</t>
  </si>
  <si>
    <t>Actividades no especificadas y otras</t>
  </si>
  <si>
    <t>Agricultura, ganadería, caza y silvicultura</t>
  </si>
  <si>
    <t>Pesca</t>
  </si>
  <si>
    <t>Explotación de minas y canteras</t>
  </si>
  <si>
    <t>Industrias manufactureras no metálicas</t>
  </si>
  <si>
    <t>Industrias manufactureras metálicas</t>
  </si>
  <si>
    <t>Suministro de electricidad, gas y agua</t>
  </si>
  <si>
    <t>Construcción</t>
  </si>
  <si>
    <t xml:space="preserve">Comercio </t>
  </si>
  <si>
    <t>Hoteles y restaurantes</t>
  </si>
  <si>
    <t>Transporte, almacenamiento y comunicaciones</t>
  </si>
  <si>
    <t>Intermediación financiera</t>
  </si>
  <si>
    <t>Actividades inmobiliarias, empresariales y de alquiler</t>
  </si>
  <si>
    <t>Adm. Pública y Defensa; planes de seg. social, afiliación obligatoria</t>
  </si>
  <si>
    <t>Enseñanza</t>
  </si>
  <si>
    <t>Servicios sociales y de salud</t>
  </si>
  <si>
    <t>Otras actividades de servicios comunitarias, sociales y personales</t>
  </si>
  <si>
    <t>Consejo de administración de edificios y condominios</t>
  </si>
  <si>
    <t>Organizaciones y órganos extraterritoriales</t>
  </si>
  <si>
    <t>Total</t>
  </si>
  <si>
    <t>Observaciones:</t>
  </si>
  <si>
    <t>(3) Los montos de gastos privados están asociados únicamente a acciones de capacitación que fueron aprobadas por los participantes.</t>
  </si>
  <si>
    <t>Distribución de participantes aprobados por sector de actividad económica, según horas promedio de capacitación, gasto público, gasto privado y gasto total por participante</t>
  </si>
  <si>
    <t>(2) El criterio para el cálculo de ese total es que las empresas no pueden estar duplicadas dentro de la región y a nivel nacional.</t>
  </si>
  <si>
    <t>(1) Se entiende por total participantes aprobados a todas las personas que pasaron por un curso de capacitación con cargo a Franquicia Tributaria y cumplieron con un 75% al menos de asistencia, aprobando el curso, ello significa que un individuo será contado tantas veces como pase por un curso de capacitación en el transcurso de un año calendario, de este modo los totales regionales y nacional no consideran rut únicos.</t>
  </si>
  <si>
    <t>Sistema de capacitación en la empresa vía Franquicia Tributaria año 2018</t>
  </si>
  <si>
    <t>Fuente: Bases administrativas de Franquicia Tributaria año 2018, correspondiente al total de acciones liquidadas.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</si>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</sst>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 _P_t_s_-;\-* #,##0.00\ _P_t_s_-;_-* &quot;-&quot;??\ _P_t_s_-;_-@_-"/>
    <numFmt numFmtId="165" formatCode="_-* #,##0_-;\-* #,##0_-;_-* &quot;-&quot;??_-;_-@_-"/>
    <numFmt numFmtId="166" formatCode="#,##0.0"/>
    <numFmt numFmtId="167" formatCode="#,##0_ ;\-#,##0\ "/>
    <numFmt numFmtId="168" formatCode="_-* #,##0\ _p_t_a_-;\-* #,##0\ _p_t_a_-;_-* &quot;-&quot;??\ _p_t_a_-;_-@_-"/>
    <numFmt numFmtId="169" formatCode="_-* #,##0.0_-;\-* #,##0.0_-;_-* &quot;-&quot;??_-;_-@_-"/>
  </numFmts>
  <fonts count="13" x14ac:knownFonts="1">
    <font>
      <sz val="11"/>
      <color theme="1"/>
      <name val="Calibri"/>
      <family val="2"/>
      <scheme val="minor"/>
    </font>
    <font>
      <sz val="11"/>
      <color theme="1"/>
      <name val="Calibri"/>
      <family val="2"/>
      <scheme val="minor"/>
    </font>
    <font>
      <b/>
      <sz val="10"/>
      <name val="Calibri"/>
      <family val="2"/>
      <scheme val="minor"/>
    </font>
    <font>
      <sz val="10"/>
      <name val="Arial"/>
      <family val="2"/>
    </font>
    <font>
      <sz val="9"/>
      <name val="Calibri"/>
      <family val="2"/>
      <scheme val="minor"/>
    </font>
    <font>
      <sz val="9"/>
      <color theme="1"/>
      <name val="Calibri"/>
      <family val="2"/>
      <scheme val="minor"/>
    </font>
    <font>
      <b/>
      <sz val="11"/>
      <name val="Calibri"/>
      <family val="2"/>
      <scheme val="minor"/>
    </font>
    <font>
      <sz val="11"/>
      <name val="Calibri"/>
      <family val="2"/>
      <scheme val="minor"/>
    </font>
    <font>
      <sz val="10"/>
      <name val="Calibri"/>
      <family val="2"/>
      <scheme val="minor"/>
    </font>
    <font>
      <b/>
      <sz val="9"/>
      <name val="Calibri"/>
      <family val="2"/>
      <scheme val="minor"/>
    </font>
    <font>
      <b/>
      <sz val="9"/>
      <color indexed="8"/>
      <name val="Calibri"/>
      <family val="2"/>
      <scheme val="minor"/>
    </font>
    <font>
      <sz val="9"/>
      <color indexed="8"/>
      <name val="Calibri"/>
      <family val="2"/>
      <scheme val="minor"/>
    </font>
    <font>
      <b/>
      <u/>
      <sz val="9"/>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style="thin">
        <color indexed="64"/>
      </top>
      <bottom/>
      <diagonal/>
    </border>
    <border>
      <left/>
      <right/>
      <top/>
      <bottom style="medium">
        <color indexed="64"/>
      </bottom>
      <diagonal/>
    </border>
    <border>
      <left/>
      <right/>
      <top style="thin">
        <color indexed="64"/>
      </top>
      <bottom style="medium">
        <color indexed="64"/>
      </bottom>
      <diagonal/>
    </border>
  </borders>
  <cellStyleXfs count="6">
    <xf numFmtId="0" fontId="0" fillId="0" borderId="0"/>
    <xf numFmtId="43" fontId="1"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cellStyleXfs>
  <cellXfs count="51">
    <xf numFmtId="0" fontId="0" fillId="0" borderId="0" xfId="0"/>
    <xf numFmtId="0" fontId="2" fillId="2" borderId="0" xfId="0" applyFont="1" applyFill="1" applyAlignment="1">
      <alignment horizontal="center"/>
    </xf>
    <xf numFmtId="0" fontId="4" fillId="2" borderId="0" xfId="2" applyFont="1" applyFill="1"/>
    <xf numFmtId="0" fontId="4" fillId="2" borderId="0" xfId="2" applyFont="1" applyFill="1" applyBorder="1"/>
    <xf numFmtId="0" fontId="5" fillId="2" borderId="0" xfId="0" applyFont="1" applyFill="1"/>
    <xf numFmtId="0" fontId="7" fillId="2" borderId="0" xfId="2" applyFont="1" applyFill="1" applyAlignment="1"/>
    <xf numFmtId="0" fontId="8" fillId="2" borderId="0" xfId="2" applyFont="1" applyFill="1" applyAlignment="1"/>
    <xf numFmtId="0" fontId="9" fillId="2" borderId="0" xfId="2" applyFont="1" applyFill="1" applyBorder="1" applyAlignment="1">
      <alignment horizontal="center" vertical="center"/>
    </xf>
    <xf numFmtId="0" fontId="9" fillId="2" borderId="0" xfId="2" applyFont="1" applyFill="1" applyBorder="1" applyAlignment="1">
      <alignment horizontal="center" vertical="center" wrapText="1"/>
    </xf>
    <xf numFmtId="167" fontId="9" fillId="2" borderId="0" xfId="4" applyNumberFormat="1" applyFont="1" applyFill="1" applyBorder="1" applyAlignment="1">
      <alignment horizontal="center"/>
    </xf>
    <xf numFmtId="168" fontId="9" fillId="2" borderId="0" xfId="4" applyNumberFormat="1" applyFont="1" applyFill="1" applyBorder="1"/>
    <xf numFmtId="0" fontId="4" fillId="2" borderId="0" xfId="2" applyFont="1" applyFill="1" applyBorder="1" applyAlignment="1">
      <alignment horizontal="center" vertical="center" wrapText="1"/>
    </xf>
    <xf numFmtId="3" fontId="5" fillId="0" borderId="0" xfId="1" applyNumberFormat="1" applyFont="1" applyFill="1" applyBorder="1" applyAlignment="1">
      <alignment horizontal="right"/>
    </xf>
    <xf numFmtId="0" fontId="4" fillId="2" borderId="0" xfId="2" applyFont="1" applyFill="1" applyBorder="1" applyAlignment="1">
      <alignment horizontal="right" wrapText="1"/>
    </xf>
    <xf numFmtId="166" fontId="4" fillId="0" borderId="0" xfId="1" applyNumberFormat="1" applyFont="1" applyFill="1" applyBorder="1" applyAlignment="1">
      <alignment horizontal="right"/>
    </xf>
    <xf numFmtId="165" fontId="4" fillId="0" borderId="0" xfId="1" applyNumberFormat="1" applyFont="1" applyFill="1" applyBorder="1" applyAlignment="1">
      <alignment horizontal="right" indent="1"/>
    </xf>
    <xf numFmtId="168" fontId="9" fillId="2" borderId="0" xfId="4" applyNumberFormat="1" applyFont="1" applyFill="1" applyBorder="1" applyAlignment="1">
      <alignment horizontal="center"/>
    </xf>
    <xf numFmtId="3" fontId="11" fillId="2" borderId="0" xfId="4" applyNumberFormat="1" applyFont="1" applyFill="1" applyBorder="1" applyAlignment="1">
      <alignment horizontal="right" vertical="top" indent="2"/>
    </xf>
    <xf numFmtId="3" fontId="11" fillId="2" borderId="0" xfId="4" applyNumberFormat="1" applyFont="1" applyFill="1" applyBorder="1" applyAlignment="1">
      <alignment horizontal="right"/>
    </xf>
    <xf numFmtId="3" fontId="5" fillId="2" borderId="0" xfId="0" applyNumberFormat="1" applyFont="1" applyFill="1"/>
    <xf numFmtId="168" fontId="9" fillId="0" borderId="0" xfId="4" applyNumberFormat="1" applyFont="1" applyFill="1" applyBorder="1"/>
    <xf numFmtId="165" fontId="9" fillId="2" borderId="3" xfId="1" applyNumberFormat="1" applyFont="1" applyFill="1" applyBorder="1" applyAlignment="1">
      <alignment horizontal="right"/>
    </xf>
    <xf numFmtId="165" fontId="9" fillId="0" borderId="3" xfId="1" applyNumberFormat="1" applyFont="1" applyFill="1" applyBorder="1" applyAlignment="1">
      <alignment horizontal="right"/>
    </xf>
    <xf numFmtId="169" fontId="9" fillId="2" borderId="3" xfId="1" applyNumberFormat="1" applyFont="1" applyFill="1" applyBorder="1" applyAlignment="1">
      <alignment horizontal="right"/>
    </xf>
    <xf numFmtId="165" fontId="11" fillId="2" borderId="0" xfId="1" applyNumberFormat="1" applyFont="1" applyFill="1" applyBorder="1" applyAlignment="1">
      <alignment horizontal="right" vertical="top" indent="2"/>
    </xf>
    <xf numFmtId="0" fontId="4" fillId="2" borderId="0" xfId="0" applyFont="1" applyFill="1"/>
    <xf numFmtId="168" fontId="5" fillId="2" borderId="0" xfId="0" applyNumberFormat="1" applyFont="1" applyFill="1"/>
    <xf numFmtId="0" fontId="5" fillId="2" borderId="0" xfId="0" applyFont="1" applyFill="1" applyBorder="1"/>
    <xf numFmtId="0" fontId="4" fillId="2" borderId="0" xfId="5" applyFont="1" applyFill="1" applyBorder="1"/>
    <xf numFmtId="0" fontId="12" fillId="2" borderId="0" xfId="5" applyFont="1" applyFill="1" applyBorder="1"/>
    <xf numFmtId="3" fontId="5" fillId="2" borderId="0" xfId="0" applyNumberFormat="1" applyFont="1" applyFill="1" applyBorder="1"/>
    <xf numFmtId="0" fontId="4" fillId="2" borderId="0" xfId="0" applyFont="1" applyFill="1" applyBorder="1" applyAlignment="1">
      <alignment horizontal="left" vertical="center" wrapText="1"/>
    </xf>
    <xf numFmtId="0" fontId="4" fillId="2" borderId="0" xfId="0" applyFont="1" applyFill="1" applyAlignment="1">
      <alignment horizontal="left" vertical="center" wrapText="1"/>
    </xf>
    <xf numFmtId="0" fontId="5" fillId="2" borderId="0" xfId="0" applyFont="1" applyFill="1" applyBorder="1" applyAlignment="1">
      <alignment horizontal="left" vertical="center" wrapText="1"/>
    </xf>
    <xf numFmtId="166" fontId="10" fillId="2" borderId="1" xfId="3" applyNumberFormat="1" applyFont="1" applyFill="1" applyBorder="1" applyAlignment="1">
      <alignment horizontal="center" vertical="center" wrapText="1"/>
    </xf>
    <xf numFmtId="166" fontId="10" fillId="2" borderId="2" xfId="3" applyNumberFormat="1" applyFont="1" applyFill="1" applyBorder="1" applyAlignment="1">
      <alignment horizontal="center" vertical="center" wrapText="1"/>
    </xf>
    <xf numFmtId="165" fontId="10" fillId="2" borderId="1" xfId="3" applyNumberFormat="1" applyFont="1" applyFill="1" applyBorder="1" applyAlignment="1">
      <alignment horizontal="center" vertical="center" wrapText="1"/>
    </xf>
    <xf numFmtId="165" fontId="10" fillId="2" borderId="2" xfId="3" applyNumberFormat="1" applyFont="1" applyFill="1" applyBorder="1" applyAlignment="1">
      <alignment horizontal="center" vertical="center" wrapText="1"/>
    </xf>
    <xf numFmtId="0" fontId="6" fillId="2" borderId="0" xfId="2" applyFont="1" applyFill="1" applyAlignment="1">
      <alignment horizontal="center"/>
    </xf>
    <xf numFmtId="0" fontId="8" fillId="2" borderId="0" xfId="2" applyFont="1" applyFill="1" applyAlignment="1">
      <alignment horizontal="center"/>
    </xf>
    <xf numFmtId="0" fontId="9" fillId="2" borderId="1" xfId="2" applyFont="1" applyFill="1" applyBorder="1" applyAlignment="1">
      <alignment horizontal="center" vertical="center"/>
    </xf>
    <xf numFmtId="0" fontId="9" fillId="2" borderId="0" xfId="2" applyFont="1" applyFill="1" applyBorder="1" applyAlignment="1">
      <alignment horizontal="center" vertical="center"/>
    </xf>
    <xf numFmtId="0" fontId="9" fillId="2" borderId="2" xfId="2" applyFont="1" applyFill="1" applyBorder="1" applyAlignment="1">
      <alignment horizontal="center" vertical="center"/>
    </xf>
    <xf numFmtId="0" fontId="9" fillId="2" borderId="1" xfId="2" applyFont="1" applyFill="1" applyBorder="1" applyAlignment="1">
      <alignment horizontal="center" vertical="center" wrapText="1"/>
    </xf>
    <xf numFmtId="0" fontId="9" fillId="2" borderId="0" xfId="2" applyFont="1" applyFill="1" applyBorder="1" applyAlignment="1">
      <alignment horizontal="center" vertical="center" wrapText="1"/>
    </xf>
    <xf numFmtId="0" fontId="9" fillId="2" borderId="2" xfId="2" applyFont="1" applyFill="1" applyBorder="1" applyAlignment="1">
      <alignment horizontal="center" vertical="center" wrapText="1"/>
    </xf>
    <xf numFmtId="0" fontId="9" fillId="0" borderId="1" xfId="2" applyFont="1" applyFill="1" applyBorder="1" applyAlignment="1">
      <alignment horizontal="center" vertical="center" wrapText="1"/>
    </xf>
    <xf numFmtId="0" fontId="9" fillId="0" borderId="0" xfId="2" applyFont="1" applyFill="1" applyBorder="1" applyAlignment="1">
      <alignment horizontal="center" vertical="center" wrapText="1"/>
    </xf>
    <xf numFmtId="0" fontId="9" fillId="0" borderId="2" xfId="2" applyFont="1" applyFill="1" applyBorder="1" applyAlignment="1">
      <alignment horizontal="center" vertical="center" wrapText="1"/>
    </xf>
    <xf numFmtId="0" fontId="9" fillId="0" borderId="1" xfId="2" applyFont="1" applyFill="1" applyBorder="1" applyAlignment="1">
      <alignment horizontal="center" vertical="center"/>
    </xf>
    <xf numFmtId="0" fontId="9" fillId="2" borderId="3" xfId="2" applyFont="1" applyFill="1" applyBorder="1" applyAlignment="1">
      <alignment horizontal="center" vertical="center"/>
    </xf>
  </cellXfs>
  <cellStyles count="6">
    <cellStyle name="Millares" xfId="1" builtinId="3"/>
    <cellStyle name="Millares 13" xfId="3" xr:uid="{00000000-0005-0000-0000-000001000000}"/>
    <cellStyle name="Millares 16" xfId="4" xr:uid="{00000000-0005-0000-0000-000002000000}"/>
    <cellStyle name="Normal" xfId="0" builtinId="0"/>
    <cellStyle name="Normal 2" xfId="5" xr:uid="{00000000-0005-0000-0000-000004000000}"/>
    <cellStyle name="Normal 3"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68"/>
  <sheetViews>
    <sheetView tabSelected="1" zoomScale="90" zoomScaleNormal="90" workbookViewId="0">
      <selection sqref="A1:S35"/>
    </sheetView>
  </sheetViews>
  <sheetFormatPr baseColWidth="10" defaultRowHeight="12" x14ac:dyDescent="0.2"/>
  <cols>
    <col min="1" max="1" width="7.7109375" style="4" customWidth="1"/>
    <col min="2" max="2" width="8" style="4" customWidth="1"/>
    <col min="3" max="3" width="50.5703125" style="4" customWidth="1"/>
    <col min="4" max="4" width="2.28515625" style="4" customWidth="1"/>
    <col min="5" max="5" width="10.85546875" style="4" customWidth="1"/>
    <col min="6" max="6" width="10.7109375" style="4" customWidth="1"/>
    <col min="7" max="7" width="11.140625" style="4" customWidth="1"/>
    <col min="8" max="8" width="2.28515625" style="4" customWidth="1"/>
    <col min="9" max="10" width="16.85546875" style="4" customWidth="1"/>
    <col min="11" max="11" width="1.140625" style="27" customWidth="1"/>
    <col min="12" max="12" width="16.85546875" style="4" customWidth="1"/>
    <col min="13" max="13" width="16.42578125" style="4" customWidth="1"/>
    <col min="14" max="14" width="16.85546875" style="4" customWidth="1"/>
    <col min="15" max="15" width="1.5703125" style="27" customWidth="1"/>
    <col min="16" max="16" width="13" style="4" customWidth="1"/>
    <col min="17" max="17" width="13.85546875" style="4" customWidth="1"/>
    <col min="18" max="18" width="13.28515625" style="4" customWidth="1"/>
    <col min="19" max="19" width="2.85546875" style="4" customWidth="1"/>
    <col min="20" max="16384" width="11.42578125" style="4"/>
  </cols>
  <sheetData>
    <row r="1" spans="1:22" ht="12.75" x14ac:dyDescent="0.2">
      <c r="A1" s="1" t="s">
        <v>0</v>
      </c>
      <c r="B1" s="2"/>
      <c r="C1" s="2"/>
      <c r="D1" s="2"/>
      <c r="E1" s="2"/>
      <c r="F1" s="2"/>
      <c r="G1" s="2"/>
      <c r="H1" s="2"/>
      <c r="I1" s="2"/>
      <c r="J1" s="2"/>
      <c r="K1" s="3"/>
      <c r="L1" s="2"/>
      <c r="M1" s="2"/>
      <c r="N1" s="2"/>
      <c r="O1" s="3"/>
      <c r="P1" s="2"/>
      <c r="Q1" s="2"/>
      <c r="R1" s="2"/>
    </row>
    <row r="2" spans="1:22" ht="15" x14ac:dyDescent="0.25">
      <c r="A2" s="2"/>
      <c r="B2" s="38" t="s">
        <v>40</v>
      </c>
      <c r="C2" s="38"/>
      <c r="D2" s="38"/>
      <c r="E2" s="38"/>
      <c r="F2" s="38"/>
      <c r="G2" s="38"/>
      <c r="H2" s="38"/>
      <c r="I2" s="38"/>
      <c r="J2" s="38"/>
      <c r="K2" s="38"/>
      <c r="L2" s="38"/>
      <c r="M2" s="38"/>
      <c r="N2" s="38"/>
      <c r="O2" s="38"/>
      <c r="P2" s="38"/>
      <c r="Q2" s="38"/>
      <c r="R2" s="5"/>
    </row>
    <row r="3" spans="1:22" ht="12.75" x14ac:dyDescent="0.2">
      <c r="A3" s="2"/>
      <c r="B3" s="39" t="s">
        <v>37</v>
      </c>
      <c r="C3" s="39"/>
      <c r="D3" s="39"/>
      <c r="E3" s="39"/>
      <c r="F3" s="39"/>
      <c r="G3" s="39"/>
      <c r="H3" s="39"/>
      <c r="I3" s="39"/>
      <c r="J3" s="39"/>
      <c r="K3" s="39"/>
      <c r="L3" s="39"/>
      <c r="M3" s="39"/>
      <c r="N3" s="39"/>
      <c r="O3" s="39"/>
      <c r="P3" s="39"/>
      <c r="Q3" s="39"/>
      <c r="R3" s="6"/>
    </row>
    <row r="4" spans="1:22" x14ac:dyDescent="0.2">
      <c r="A4" s="2"/>
      <c r="B4" s="2"/>
      <c r="C4" s="2"/>
      <c r="D4" s="2"/>
      <c r="E4" s="2"/>
      <c r="F4" s="2"/>
      <c r="G4" s="2"/>
      <c r="H4" s="2"/>
      <c r="I4" s="2"/>
      <c r="J4" s="2"/>
      <c r="K4" s="3"/>
      <c r="L4" s="2"/>
      <c r="M4" s="2"/>
      <c r="N4" s="2"/>
      <c r="O4" s="3"/>
      <c r="P4" s="2"/>
      <c r="Q4" s="2"/>
      <c r="R4" s="2"/>
    </row>
    <row r="5" spans="1:22" x14ac:dyDescent="0.2">
      <c r="B5" s="40" t="s">
        <v>1</v>
      </c>
      <c r="C5" s="40"/>
      <c r="D5" s="3"/>
      <c r="E5" s="40" t="s">
        <v>2</v>
      </c>
      <c r="F5" s="40" t="s">
        <v>3</v>
      </c>
      <c r="G5" s="43" t="s">
        <v>4</v>
      </c>
      <c r="H5" s="3"/>
      <c r="I5" s="43" t="s">
        <v>5</v>
      </c>
      <c r="J5" s="46" t="s">
        <v>6</v>
      </c>
      <c r="K5" s="3"/>
      <c r="L5" s="49" t="s">
        <v>7</v>
      </c>
      <c r="M5" s="49"/>
      <c r="N5" s="49"/>
      <c r="O5" s="3"/>
      <c r="P5" s="49" t="s">
        <v>8</v>
      </c>
      <c r="Q5" s="49"/>
      <c r="R5" s="49"/>
    </row>
    <row r="6" spans="1:22" ht="12" customHeight="1" x14ac:dyDescent="0.2">
      <c r="B6" s="41"/>
      <c r="C6" s="41"/>
      <c r="D6" s="7"/>
      <c r="E6" s="41"/>
      <c r="F6" s="41"/>
      <c r="G6" s="44"/>
      <c r="H6" s="7"/>
      <c r="I6" s="44"/>
      <c r="J6" s="47"/>
      <c r="K6" s="7"/>
      <c r="L6" s="36" t="s">
        <v>9</v>
      </c>
      <c r="M6" s="34" t="s">
        <v>10</v>
      </c>
      <c r="N6" s="36" t="s">
        <v>11</v>
      </c>
      <c r="O6" s="7"/>
      <c r="P6" s="36" t="s">
        <v>12</v>
      </c>
      <c r="Q6" s="34" t="s">
        <v>13</v>
      </c>
      <c r="R6" s="36" t="s">
        <v>14</v>
      </c>
    </row>
    <row r="7" spans="1:22" ht="12.75" thickBot="1" x14ac:dyDescent="0.25">
      <c r="B7" s="42"/>
      <c r="C7" s="42"/>
      <c r="D7" s="8"/>
      <c r="E7" s="42"/>
      <c r="F7" s="42"/>
      <c r="G7" s="45"/>
      <c r="H7" s="8"/>
      <c r="I7" s="45"/>
      <c r="J7" s="48"/>
      <c r="K7" s="8"/>
      <c r="L7" s="37"/>
      <c r="M7" s="35"/>
      <c r="N7" s="37"/>
      <c r="O7" s="8"/>
      <c r="P7" s="37"/>
      <c r="Q7" s="35"/>
      <c r="R7" s="37"/>
    </row>
    <row r="8" spans="1:22" x14ac:dyDescent="0.2">
      <c r="B8" s="9">
        <v>0</v>
      </c>
      <c r="C8" s="10" t="s">
        <v>15</v>
      </c>
      <c r="D8" s="11"/>
      <c r="E8" s="12">
        <v>148665</v>
      </c>
      <c r="F8" s="12">
        <v>158448</v>
      </c>
      <c r="G8" s="12">
        <v>307113</v>
      </c>
      <c r="H8" s="13"/>
      <c r="I8" s="14">
        <v>27</v>
      </c>
      <c r="J8" s="12">
        <v>4371</v>
      </c>
      <c r="K8" s="11"/>
      <c r="L8" s="12">
        <v>27634046347</v>
      </c>
      <c r="M8" s="12">
        <v>5439045077</v>
      </c>
      <c r="N8" s="12">
        <v>33073091424</v>
      </c>
      <c r="O8" s="11"/>
      <c r="P8" s="15">
        <f>L8/$G8</f>
        <v>89980.060586819833</v>
      </c>
      <c r="Q8" s="15">
        <f>M8/$G8</f>
        <v>17710.24045546753</v>
      </c>
      <c r="R8" s="15">
        <f>N8/$G8</f>
        <v>107690.30104228736</v>
      </c>
    </row>
    <row r="9" spans="1:22" x14ac:dyDescent="0.2">
      <c r="B9" s="16">
        <v>1</v>
      </c>
      <c r="C9" s="10" t="s">
        <v>16</v>
      </c>
      <c r="D9" s="17"/>
      <c r="E9" s="12">
        <v>10299</v>
      </c>
      <c r="F9" s="12">
        <v>28284</v>
      </c>
      <c r="G9" s="12">
        <v>38583</v>
      </c>
      <c r="H9" s="18"/>
      <c r="I9" s="14">
        <v>23.9</v>
      </c>
      <c r="J9" s="12">
        <v>853</v>
      </c>
      <c r="K9" s="17"/>
      <c r="L9" s="12">
        <v>3342641516</v>
      </c>
      <c r="M9" s="12">
        <v>710797185</v>
      </c>
      <c r="N9" s="12">
        <v>4053438701</v>
      </c>
      <c r="O9" s="17"/>
      <c r="P9" s="15">
        <f t="shared" ref="P9:P24" si="0">L9/$G9</f>
        <v>86635.085814996244</v>
      </c>
      <c r="Q9" s="15">
        <f t="shared" ref="Q9:Q24" si="1">M9/$G9</f>
        <v>18422.548402146022</v>
      </c>
      <c r="R9" s="15">
        <f t="shared" ref="R9:R24" si="2">N9/$G9</f>
        <v>105057.63421714226</v>
      </c>
      <c r="T9" s="19"/>
      <c r="U9" s="19"/>
      <c r="V9" s="19"/>
    </row>
    <row r="10" spans="1:22" x14ac:dyDescent="0.2">
      <c r="B10" s="16">
        <v>2</v>
      </c>
      <c r="C10" s="10" t="s">
        <v>17</v>
      </c>
      <c r="D10" s="17"/>
      <c r="E10" s="12">
        <v>5758</v>
      </c>
      <c r="F10" s="12">
        <v>9810</v>
      </c>
      <c r="G10" s="12">
        <v>15568</v>
      </c>
      <c r="H10" s="18"/>
      <c r="I10" s="14">
        <v>20.2</v>
      </c>
      <c r="J10" s="12">
        <v>51</v>
      </c>
      <c r="K10" s="17"/>
      <c r="L10" s="12">
        <v>1241663444</v>
      </c>
      <c r="M10" s="12">
        <v>363151887</v>
      </c>
      <c r="N10" s="12">
        <v>1604815331</v>
      </c>
      <c r="O10" s="17"/>
      <c r="P10" s="15">
        <f t="shared" si="0"/>
        <v>79757.415467625906</v>
      </c>
      <c r="Q10" s="15">
        <f t="shared" si="1"/>
        <v>23326.816996402878</v>
      </c>
      <c r="R10" s="15">
        <f t="shared" si="2"/>
        <v>103084.23246402877</v>
      </c>
      <c r="T10" s="19"/>
      <c r="U10" s="19"/>
      <c r="V10" s="19"/>
    </row>
    <row r="11" spans="1:22" x14ac:dyDescent="0.2">
      <c r="B11" s="16">
        <v>3</v>
      </c>
      <c r="C11" s="10" t="s">
        <v>18</v>
      </c>
      <c r="D11" s="17"/>
      <c r="E11" s="12">
        <v>7662</v>
      </c>
      <c r="F11" s="12">
        <v>14443</v>
      </c>
      <c r="G11" s="12">
        <v>22105</v>
      </c>
      <c r="H11" s="18"/>
      <c r="I11" s="14">
        <v>45.4</v>
      </c>
      <c r="J11" s="12">
        <v>68</v>
      </c>
      <c r="K11" s="17"/>
      <c r="L11" s="12">
        <v>4182193949</v>
      </c>
      <c r="M11" s="12">
        <v>1287210898</v>
      </c>
      <c r="N11" s="12">
        <v>5469404847</v>
      </c>
      <c r="O11" s="17"/>
      <c r="P11" s="15">
        <f t="shared" si="0"/>
        <v>189196.74051119655</v>
      </c>
      <c r="Q11" s="15">
        <f t="shared" si="1"/>
        <v>58231.662429314638</v>
      </c>
      <c r="R11" s="15">
        <f t="shared" si="2"/>
        <v>247428.40294051121</v>
      </c>
      <c r="T11" s="19"/>
      <c r="U11" s="19"/>
      <c r="V11" s="19"/>
    </row>
    <row r="12" spans="1:22" x14ac:dyDescent="0.2">
      <c r="B12" s="16">
        <v>4</v>
      </c>
      <c r="C12" s="10" t="s">
        <v>19</v>
      </c>
      <c r="D12" s="17"/>
      <c r="E12" s="12">
        <v>31226</v>
      </c>
      <c r="F12" s="12">
        <v>67978</v>
      </c>
      <c r="G12" s="12">
        <v>99204</v>
      </c>
      <c r="H12" s="18"/>
      <c r="I12" s="14">
        <v>29.1</v>
      </c>
      <c r="J12" s="12">
        <v>665</v>
      </c>
      <c r="K12" s="17"/>
      <c r="L12" s="12">
        <v>9847995538</v>
      </c>
      <c r="M12" s="12">
        <v>2450828157</v>
      </c>
      <c r="N12" s="12">
        <v>12298823695</v>
      </c>
      <c r="O12" s="17"/>
      <c r="P12" s="15">
        <f t="shared" si="0"/>
        <v>99270.145740091131</v>
      </c>
      <c r="Q12" s="15">
        <f t="shared" si="1"/>
        <v>24704.932835369542</v>
      </c>
      <c r="R12" s="15">
        <f t="shared" si="2"/>
        <v>123975.07857546066</v>
      </c>
      <c r="T12" s="19"/>
      <c r="U12" s="19"/>
      <c r="V12" s="19"/>
    </row>
    <row r="13" spans="1:22" x14ac:dyDescent="0.2">
      <c r="B13" s="16">
        <v>5</v>
      </c>
      <c r="C13" s="10" t="s">
        <v>20</v>
      </c>
      <c r="D13" s="17"/>
      <c r="E13" s="12">
        <v>2841</v>
      </c>
      <c r="F13" s="12">
        <v>16667</v>
      </c>
      <c r="G13" s="12">
        <v>19508</v>
      </c>
      <c r="H13" s="18"/>
      <c r="I13" s="14">
        <v>37.200000000000003</v>
      </c>
      <c r="J13" s="12">
        <v>326</v>
      </c>
      <c r="K13" s="17"/>
      <c r="L13" s="12">
        <v>2144670338</v>
      </c>
      <c r="M13" s="12">
        <v>849634445</v>
      </c>
      <c r="N13" s="12">
        <v>2994304783</v>
      </c>
      <c r="O13" s="17"/>
      <c r="P13" s="15">
        <f t="shared" si="0"/>
        <v>109937.99149067049</v>
      </c>
      <c r="Q13" s="15">
        <f t="shared" si="1"/>
        <v>43553.129229034239</v>
      </c>
      <c r="R13" s="15">
        <f t="shared" si="2"/>
        <v>153491.12071970475</v>
      </c>
      <c r="T13" s="19"/>
      <c r="U13" s="19"/>
      <c r="V13" s="19"/>
    </row>
    <row r="14" spans="1:22" x14ac:dyDescent="0.2">
      <c r="B14" s="16">
        <v>6</v>
      </c>
      <c r="C14" s="10" t="s">
        <v>21</v>
      </c>
      <c r="D14" s="17"/>
      <c r="E14" s="12">
        <v>3169</v>
      </c>
      <c r="F14" s="12">
        <v>6907</v>
      </c>
      <c r="G14" s="12">
        <v>10076</v>
      </c>
      <c r="H14" s="18"/>
      <c r="I14" s="14">
        <v>42.7</v>
      </c>
      <c r="J14" s="12">
        <v>92</v>
      </c>
      <c r="K14" s="17"/>
      <c r="L14" s="12">
        <v>1217272723</v>
      </c>
      <c r="M14" s="12">
        <v>432009346</v>
      </c>
      <c r="N14" s="12">
        <v>1649282069</v>
      </c>
      <c r="O14" s="17"/>
      <c r="P14" s="15">
        <f t="shared" si="0"/>
        <v>120809.12296546249</v>
      </c>
      <c r="Q14" s="15">
        <f t="shared" si="1"/>
        <v>42875.083961889635</v>
      </c>
      <c r="R14" s="15">
        <f t="shared" si="2"/>
        <v>163684.20692735212</v>
      </c>
      <c r="T14" s="19"/>
      <c r="U14" s="19"/>
      <c r="V14" s="19"/>
    </row>
    <row r="15" spans="1:22" x14ac:dyDescent="0.2">
      <c r="B15" s="16">
        <v>7</v>
      </c>
      <c r="C15" s="10" t="s">
        <v>22</v>
      </c>
      <c r="D15" s="17"/>
      <c r="E15" s="12">
        <v>9354</v>
      </c>
      <c r="F15" s="12">
        <v>63539</v>
      </c>
      <c r="G15" s="12">
        <v>72893</v>
      </c>
      <c r="H15" s="18"/>
      <c r="I15" s="14">
        <v>24.5</v>
      </c>
      <c r="J15" s="12">
        <v>567</v>
      </c>
      <c r="K15" s="17"/>
      <c r="L15" s="12">
        <v>6483102677</v>
      </c>
      <c r="M15" s="12">
        <v>1165569046</v>
      </c>
      <c r="N15" s="12">
        <v>7648671723</v>
      </c>
      <c r="O15" s="17"/>
      <c r="P15" s="15">
        <f t="shared" si="0"/>
        <v>88939.989806977348</v>
      </c>
      <c r="Q15" s="15">
        <f t="shared" si="1"/>
        <v>15990.136858134527</v>
      </c>
      <c r="R15" s="15">
        <f t="shared" si="2"/>
        <v>104930.12666511188</v>
      </c>
      <c r="T15" s="19"/>
      <c r="U15" s="19"/>
      <c r="V15" s="19"/>
    </row>
    <row r="16" spans="1:22" x14ac:dyDescent="0.2">
      <c r="B16" s="16">
        <v>8</v>
      </c>
      <c r="C16" s="10" t="s">
        <v>23</v>
      </c>
      <c r="D16" s="17"/>
      <c r="E16" s="12">
        <v>88023</v>
      </c>
      <c r="F16" s="12">
        <v>103834</v>
      </c>
      <c r="G16" s="12">
        <v>191857</v>
      </c>
      <c r="H16" s="18"/>
      <c r="I16" s="14">
        <v>32.6</v>
      </c>
      <c r="J16" s="12">
        <v>1366</v>
      </c>
      <c r="K16" s="17"/>
      <c r="L16" s="12">
        <v>18123078074</v>
      </c>
      <c r="M16" s="12">
        <v>3175460618</v>
      </c>
      <c r="N16" s="12">
        <v>21298538692</v>
      </c>
      <c r="O16" s="17"/>
      <c r="P16" s="15">
        <f t="shared" si="0"/>
        <v>94461.385688299095</v>
      </c>
      <c r="Q16" s="15">
        <f t="shared" si="1"/>
        <v>16551.184569757683</v>
      </c>
      <c r="R16" s="15">
        <f t="shared" si="2"/>
        <v>111012.57025805679</v>
      </c>
      <c r="T16" s="19"/>
      <c r="U16" s="19"/>
      <c r="V16" s="19"/>
    </row>
    <row r="17" spans="2:22" x14ac:dyDescent="0.2">
      <c r="B17" s="16">
        <v>9</v>
      </c>
      <c r="C17" s="10" t="s">
        <v>24</v>
      </c>
      <c r="D17" s="17"/>
      <c r="E17" s="12">
        <v>23111</v>
      </c>
      <c r="F17" s="12">
        <v>10799</v>
      </c>
      <c r="G17" s="12">
        <v>33910</v>
      </c>
      <c r="H17" s="18"/>
      <c r="I17" s="14">
        <v>21.6</v>
      </c>
      <c r="J17" s="12">
        <v>201</v>
      </c>
      <c r="K17" s="17"/>
      <c r="L17" s="12">
        <v>2405276770</v>
      </c>
      <c r="M17" s="12">
        <v>177034219</v>
      </c>
      <c r="N17" s="12">
        <v>2582310989</v>
      </c>
      <c r="O17" s="17"/>
      <c r="P17" s="15">
        <f t="shared" si="0"/>
        <v>70931.193453258631</v>
      </c>
      <c r="Q17" s="15">
        <f t="shared" si="1"/>
        <v>5220.7083161309347</v>
      </c>
      <c r="R17" s="15">
        <f t="shared" si="2"/>
        <v>76151.901769389558</v>
      </c>
      <c r="T17" s="19"/>
      <c r="U17" s="19"/>
      <c r="V17" s="19"/>
    </row>
    <row r="18" spans="2:22" x14ac:dyDescent="0.2">
      <c r="B18" s="16">
        <v>10</v>
      </c>
      <c r="C18" s="10" t="s">
        <v>25</v>
      </c>
      <c r="D18" s="17"/>
      <c r="E18" s="12">
        <v>21367</v>
      </c>
      <c r="F18" s="12">
        <v>53878</v>
      </c>
      <c r="G18" s="12">
        <v>75245</v>
      </c>
      <c r="H18" s="18"/>
      <c r="I18" s="14">
        <v>33.700000000000003</v>
      </c>
      <c r="J18" s="12">
        <v>517</v>
      </c>
      <c r="K18" s="17"/>
      <c r="L18" s="12">
        <v>8654256009</v>
      </c>
      <c r="M18" s="12">
        <v>1348521335</v>
      </c>
      <c r="N18" s="12">
        <v>10002777344</v>
      </c>
      <c r="O18" s="17"/>
      <c r="P18" s="15">
        <f t="shared" si="0"/>
        <v>115014.36652269254</v>
      </c>
      <c r="Q18" s="15">
        <f t="shared" si="1"/>
        <v>17921.740115622302</v>
      </c>
      <c r="R18" s="15">
        <f t="shared" si="2"/>
        <v>132936.10663831484</v>
      </c>
      <c r="T18" s="19"/>
      <c r="U18" s="19"/>
      <c r="V18" s="19"/>
    </row>
    <row r="19" spans="2:22" x14ac:dyDescent="0.2">
      <c r="B19" s="16">
        <v>11</v>
      </c>
      <c r="C19" s="10" t="s">
        <v>26</v>
      </c>
      <c r="D19" s="17"/>
      <c r="E19" s="12">
        <v>34025</v>
      </c>
      <c r="F19" s="12">
        <v>23337</v>
      </c>
      <c r="G19" s="12">
        <v>57362</v>
      </c>
      <c r="H19" s="18"/>
      <c r="I19" s="14">
        <v>33.799999999999997</v>
      </c>
      <c r="J19" s="12">
        <v>335</v>
      </c>
      <c r="K19" s="17"/>
      <c r="L19" s="12">
        <v>5568318020</v>
      </c>
      <c r="M19" s="12">
        <v>2071261657</v>
      </c>
      <c r="N19" s="12">
        <v>7639579677</v>
      </c>
      <c r="O19" s="17"/>
      <c r="P19" s="15">
        <f t="shared" si="0"/>
        <v>97073.289285589766</v>
      </c>
      <c r="Q19" s="15">
        <f t="shared" si="1"/>
        <v>36108.602506886091</v>
      </c>
      <c r="R19" s="15">
        <f t="shared" si="2"/>
        <v>133181.89179247586</v>
      </c>
      <c r="T19" s="19"/>
      <c r="U19" s="19"/>
      <c r="V19" s="19"/>
    </row>
    <row r="20" spans="2:22" x14ac:dyDescent="0.2">
      <c r="B20" s="16">
        <v>12</v>
      </c>
      <c r="C20" s="10" t="s">
        <v>27</v>
      </c>
      <c r="D20" s="17"/>
      <c r="E20" s="12">
        <v>56976</v>
      </c>
      <c r="F20" s="12">
        <v>57790</v>
      </c>
      <c r="G20" s="12">
        <v>114766</v>
      </c>
      <c r="H20" s="18"/>
      <c r="I20" s="14">
        <v>30.4</v>
      </c>
      <c r="J20" s="12">
        <v>1017</v>
      </c>
      <c r="K20" s="17"/>
      <c r="L20" s="12">
        <v>10769279303</v>
      </c>
      <c r="M20" s="12">
        <v>1811430664</v>
      </c>
      <c r="N20" s="12">
        <v>12580709967</v>
      </c>
      <c r="O20" s="17"/>
      <c r="P20" s="15">
        <f t="shared" si="0"/>
        <v>93836.844561978287</v>
      </c>
      <c r="Q20" s="15">
        <f t="shared" si="1"/>
        <v>15783.687363853405</v>
      </c>
      <c r="R20" s="15">
        <f t="shared" si="2"/>
        <v>109620.53192583169</v>
      </c>
      <c r="T20" s="19"/>
      <c r="U20" s="19"/>
      <c r="V20" s="19"/>
    </row>
    <row r="21" spans="2:22" x14ac:dyDescent="0.2">
      <c r="B21" s="16">
        <v>13</v>
      </c>
      <c r="C21" s="10" t="s">
        <v>28</v>
      </c>
      <c r="D21" s="17"/>
      <c r="E21" s="12">
        <v>1123</v>
      </c>
      <c r="F21" s="12">
        <v>517</v>
      </c>
      <c r="G21" s="12">
        <v>1640</v>
      </c>
      <c r="I21" s="14">
        <v>36.9</v>
      </c>
      <c r="J21" s="12">
        <v>6</v>
      </c>
      <c r="K21" s="17"/>
      <c r="L21" s="12">
        <v>217739700</v>
      </c>
      <c r="M21" s="12">
        <v>43988107</v>
      </c>
      <c r="N21" s="12">
        <v>261727807</v>
      </c>
      <c r="O21" s="17"/>
      <c r="P21" s="15">
        <f t="shared" si="0"/>
        <v>132768.10975609755</v>
      </c>
      <c r="Q21" s="15">
        <f t="shared" si="1"/>
        <v>26822.016463414635</v>
      </c>
      <c r="R21" s="15">
        <f t="shared" si="2"/>
        <v>159590.1262195122</v>
      </c>
      <c r="T21" s="19"/>
      <c r="U21" s="19"/>
      <c r="V21" s="19"/>
    </row>
    <row r="22" spans="2:22" x14ac:dyDescent="0.2">
      <c r="B22" s="16">
        <v>14</v>
      </c>
      <c r="C22" s="10" t="s">
        <v>29</v>
      </c>
      <c r="D22" s="17"/>
      <c r="E22" s="12">
        <v>51972</v>
      </c>
      <c r="F22" s="12">
        <v>25651</v>
      </c>
      <c r="G22" s="12">
        <v>77623</v>
      </c>
      <c r="I22" s="14">
        <v>39.1</v>
      </c>
      <c r="J22" s="12">
        <v>424</v>
      </c>
      <c r="K22" s="17"/>
      <c r="L22" s="12">
        <v>9941437328</v>
      </c>
      <c r="M22" s="12">
        <v>1797792877</v>
      </c>
      <c r="N22" s="12">
        <v>11739230205</v>
      </c>
      <c r="O22" s="17"/>
      <c r="P22" s="15">
        <f t="shared" si="0"/>
        <v>128073.34588974917</v>
      </c>
      <c r="Q22" s="15">
        <f t="shared" si="1"/>
        <v>23160.569380209476</v>
      </c>
      <c r="R22" s="15">
        <f t="shared" si="2"/>
        <v>151233.91526995864</v>
      </c>
      <c r="T22" s="19"/>
      <c r="U22" s="19"/>
      <c r="V22" s="19"/>
    </row>
    <row r="23" spans="2:22" x14ac:dyDescent="0.2">
      <c r="B23" s="16">
        <v>15</v>
      </c>
      <c r="C23" s="10" t="s">
        <v>30</v>
      </c>
      <c r="E23" s="12">
        <v>25098</v>
      </c>
      <c r="F23" s="12">
        <v>6289</v>
      </c>
      <c r="G23" s="12">
        <v>31387</v>
      </c>
      <c r="I23" s="14">
        <v>35.6</v>
      </c>
      <c r="J23" s="12">
        <v>147</v>
      </c>
      <c r="K23" s="17"/>
      <c r="L23" s="12">
        <v>3308531017</v>
      </c>
      <c r="M23" s="12">
        <v>521021856</v>
      </c>
      <c r="N23" s="12">
        <v>3829552873</v>
      </c>
      <c r="O23" s="17"/>
      <c r="P23" s="15">
        <f t="shared" si="0"/>
        <v>105410.87128428968</v>
      </c>
      <c r="Q23" s="15">
        <f t="shared" si="1"/>
        <v>16599.92531939975</v>
      </c>
      <c r="R23" s="15">
        <f t="shared" si="2"/>
        <v>122010.79660368942</v>
      </c>
      <c r="T23" s="19"/>
      <c r="U23" s="19"/>
      <c r="V23" s="19"/>
    </row>
    <row r="24" spans="2:22" x14ac:dyDescent="0.2">
      <c r="B24" s="16">
        <v>16</v>
      </c>
      <c r="C24" s="10" t="s">
        <v>31</v>
      </c>
      <c r="E24" s="12">
        <v>14806</v>
      </c>
      <c r="F24" s="12">
        <v>11215</v>
      </c>
      <c r="G24" s="12">
        <v>26021</v>
      </c>
      <c r="I24" s="14">
        <v>34.6</v>
      </c>
      <c r="J24" s="12">
        <v>195</v>
      </c>
      <c r="K24" s="17"/>
      <c r="L24" s="12">
        <v>2848202603</v>
      </c>
      <c r="M24" s="12">
        <v>406251308</v>
      </c>
      <c r="N24" s="12">
        <v>3254453911</v>
      </c>
      <c r="O24" s="17"/>
      <c r="P24" s="15">
        <f t="shared" si="0"/>
        <v>109457.84570154875</v>
      </c>
      <c r="Q24" s="15">
        <f t="shared" si="1"/>
        <v>15612.44025979017</v>
      </c>
      <c r="R24" s="15">
        <f t="shared" si="2"/>
        <v>125070.28596133892</v>
      </c>
      <c r="T24" s="19"/>
      <c r="U24" s="19"/>
      <c r="V24" s="19"/>
    </row>
    <row r="25" spans="2:22" x14ac:dyDescent="0.2">
      <c r="B25" s="16">
        <v>17</v>
      </c>
      <c r="C25" s="10" t="s">
        <v>32</v>
      </c>
      <c r="E25" s="12" t="s">
        <v>42</v>
      </c>
      <c r="F25" s="12" t="s">
        <v>42</v>
      </c>
      <c r="G25" s="12" t="s">
        <v>42</v>
      </c>
      <c r="I25" s="12" t="s">
        <v>42</v>
      </c>
      <c r="J25" s="12" t="s">
        <v>42</v>
      </c>
      <c r="K25" s="17"/>
      <c r="L25" s="12" t="s">
        <v>42</v>
      </c>
      <c r="M25" s="12" t="s">
        <v>42</v>
      </c>
      <c r="N25" s="12" t="s">
        <v>42</v>
      </c>
      <c r="O25" s="17"/>
      <c r="P25" s="12" t="s">
        <v>42</v>
      </c>
      <c r="Q25" s="12" t="s">
        <v>42</v>
      </c>
      <c r="R25" s="12" t="s">
        <v>42</v>
      </c>
      <c r="T25" s="19"/>
      <c r="U25" s="19"/>
      <c r="V25" s="19"/>
    </row>
    <row r="26" spans="2:22" x14ac:dyDescent="0.2">
      <c r="B26" s="16">
        <v>18</v>
      </c>
      <c r="C26" s="20" t="s">
        <v>33</v>
      </c>
      <c r="E26" s="12" t="s">
        <v>42</v>
      </c>
      <c r="F26" s="12" t="s">
        <v>42</v>
      </c>
      <c r="G26" s="12" t="s">
        <v>42</v>
      </c>
      <c r="I26" s="12" t="s">
        <v>42</v>
      </c>
      <c r="J26" s="12" t="s">
        <v>42</v>
      </c>
      <c r="K26" s="17"/>
      <c r="L26" s="12" t="s">
        <v>42</v>
      </c>
      <c r="M26" s="12" t="s">
        <v>42</v>
      </c>
      <c r="N26" s="12" t="s">
        <v>42</v>
      </c>
      <c r="O26" s="17"/>
      <c r="P26" s="12" t="s">
        <v>42</v>
      </c>
      <c r="Q26" s="12" t="s">
        <v>42</v>
      </c>
      <c r="R26" s="12" t="s">
        <v>42</v>
      </c>
      <c r="T26" s="19"/>
      <c r="U26" s="19"/>
      <c r="V26" s="19"/>
    </row>
    <row r="27" spans="2:22" ht="12.75" thickBot="1" x14ac:dyDescent="0.25">
      <c r="B27" s="50" t="s">
        <v>34</v>
      </c>
      <c r="C27" s="50"/>
      <c r="E27" s="21">
        <f>SUM(E8:E26)</f>
        <v>535475</v>
      </c>
      <c r="F27" s="21">
        <f t="shared" ref="F27:G27" si="3">SUM(F8:F26)</f>
        <v>659386</v>
      </c>
      <c r="G27" s="21">
        <f t="shared" si="3"/>
        <v>1194861</v>
      </c>
      <c r="I27" s="23">
        <v>30.5</v>
      </c>
      <c r="J27" s="22">
        <f>SUM(J8:J24)</f>
        <v>11201</v>
      </c>
      <c r="K27" s="24"/>
      <c r="L27" s="21">
        <f>SUM(L8:L26)</f>
        <v>117929705356</v>
      </c>
      <c r="M27" s="21">
        <f t="shared" ref="M27" si="4">SUM(M8:M26)</f>
        <v>24051008682</v>
      </c>
      <c r="N27" s="21">
        <f t="shared" ref="N27" si="5">SUM(N8:N26)</f>
        <v>141980714038</v>
      </c>
      <c r="O27" s="24"/>
      <c r="P27" s="21">
        <f>L27/$G27</f>
        <v>98697.426190996281</v>
      </c>
      <c r="Q27" s="21">
        <f>M27/$G27</f>
        <v>20128.708428846534</v>
      </c>
      <c r="R27" s="21">
        <f>N27/$G27</f>
        <v>118826.13461984281</v>
      </c>
      <c r="T27" s="19"/>
      <c r="V27" s="19"/>
    </row>
    <row r="29" spans="2:22" x14ac:dyDescent="0.2">
      <c r="B29" s="25" t="s">
        <v>41</v>
      </c>
      <c r="E29" s="26"/>
      <c r="J29" s="26"/>
      <c r="T29" s="19"/>
      <c r="U29" s="19"/>
      <c r="V29" s="19"/>
    </row>
    <row r="30" spans="2:22" x14ac:dyDescent="0.2">
      <c r="B30" s="28"/>
      <c r="E30" s="26"/>
      <c r="J30" s="26"/>
    </row>
    <row r="31" spans="2:22" x14ac:dyDescent="0.2">
      <c r="B31" s="29" t="s">
        <v>35</v>
      </c>
    </row>
    <row r="32" spans="2:22" ht="27.75" customHeight="1" x14ac:dyDescent="0.2">
      <c r="B32" s="31" t="s">
        <v>39</v>
      </c>
      <c r="C32" s="31"/>
      <c r="D32" s="31"/>
      <c r="E32" s="31"/>
      <c r="F32" s="31"/>
      <c r="G32" s="31"/>
      <c r="H32" s="31"/>
      <c r="I32" s="31"/>
      <c r="J32" s="31"/>
      <c r="K32" s="31"/>
      <c r="L32" s="31"/>
      <c r="M32" s="31"/>
      <c r="N32" s="31"/>
      <c r="O32" s="31"/>
      <c r="P32" s="31"/>
      <c r="Q32" s="31"/>
      <c r="R32" s="31"/>
    </row>
    <row r="33" spans="2:18" x14ac:dyDescent="0.2">
      <c r="B33" s="32" t="s">
        <v>38</v>
      </c>
      <c r="C33" s="32"/>
      <c r="D33" s="32"/>
      <c r="E33" s="32"/>
      <c r="F33" s="32"/>
      <c r="G33" s="32"/>
      <c r="H33" s="32"/>
      <c r="I33" s="32"/>
      <c r="J33" s="32"/>
      <c r="K33" s="32"/>
      <c r="L33" s="32"/>
      <c r="M33" s="32"/>
      <c r="N33" s="32"/>
      <c r="O33" s="32"/>
      <c r="P33" s="32"/>
      <c r="Q33" s="32"/>
      <c r="R33" s="32"/>
    </row>
    <row r="34" spans="2:18" x14ac:dyDescent="0.2">
      <c r="B34" s="33" t="s">
        <v>36</v>
      </c>
      <c r="C34" s="33"/>
      <c r="D34" s="33"/>
      <c r="E34" s="33"/>
      <c r="F34" s="33"/>
      <c r="G34" s="33"/>
      <c r="H34" s="33"/>
      <c r="I34" s="33"/>
      <c r="J34" s="33"/>
      <c r="K34" s="33"/>
      <c r="L34" s="33"/>
      <c r="M34" s="33"/>
      <c r="N34" s="33"/>
      <c r="O34" s="33"/>
      <c r="P34" s="33"/>
      <c r="Q34" s="33"/>
      <c r="R34" s="33"/>
    </row>
    <row r="35" spans="2:18" x14ac:dyDescent="0.2">
      <c r="J35" s="30"/>
      <c r="K35" s="19"/>
      <c r="L35" s="19"/>
      <c r="M35" s="19"/>
      <c r="N35" s="19"/>
      <c r="O35" s="19"/>
      <c r="P35" s="19"/>
      <c r="Q35" s="19"/>
    </row>
    <row r="36" spans="2:18" x14ac:dyDescent="0.2">
      <c r="D36" s="19"/>
      <c r="E36" s="19"/>
      <c r="F36" s="19"/>
      <c r="G36" s="19"/>
      <c r="H36" s="19"/>
      <c r="I36" s="19"/>
      <c r="J36" s="30"/>
      <c r="K36" s="19"/>
      <c r="L36" s="19"/>
      <c r="M36" s="19"/>
      <c r="N36" s="19"/>
      <c r="O36" s="19"/>
      <c r="P36" s="19"/>
      <c r="Q36" s="19"/>
    </row>
    <row r="37" spans="2:18" x14ac:dyDescent="0.2">
      <c r="D37" s="19"/>
      <c r="E37" s="19"/>
      <c r="F37" s="19"/>
      <c r="G37" s="19"/>
      <c r="H37" s="19"/>
      <c r="I37" s="19"/>
      <c r="J37" s="30"/>
      <c r="K37" s="19"/>
      <c r="L37" s="19"/>
      <c r="M37" s="19"/>
      <c r="N37" s="19"/>
      <c r="O37" s="19"/>
      <c r="P37" s="19"/>
      <c r="Q37" s="19"/>
    </row>
    <row r="38" spans="2:18" x14ac:dyDescent="0.2">
      <c r="D38" s="19"/>
      <c r="E38" s="19"/>
      <c r="F38" s="19"/>
      <c r="G38" s="19"/>
      <c r="H38" s="19"/>
      <c r="I38" s="19"/>
      <c r="J38" s="30"/>
      <c r="K38" s="4"/>
      <c r="L38" s="19"/>
      <c r="M38" s="19"/>
      <c r="N38" s="19"/>
      <c r="O38" s="19"/>
      <c r="P38" s="19"/>
      <c r="Q38" s="19"/>
    </row>
    <row r="39" spans="2:18" x14ac:dyDescent="0.2">
      <c r="D39" s="19"/>
      <c r="E39" s="19"/>
      <c r="F39" s="19"/>
      <c r="G39" s="19"/>
      <c r="H39" s="19"/>
      <c r="I39" s="19"/>
      <c r="J39" s="30"/>
      <c r="K39" s="4"/>
      <c r="L39" s="19"/>
      <c r="M39" s="19"/>
      <c r="N39" s="19"/>
      <c r="O39" s="19"/>
      <c r="P39" s="19"/>
      <c r="Q39" s="19"/>
    </row>
    <row r="40" spans="2:18" x14ac:dyDescent="0.2">
      <c r="D40" s="19"/>
      <c r="E40" s="19"/>
      <c r="F40" s="19"/>
      <c r="G40" s="19"/>
      <c r="H40" s="19"/>
      <c r="I40" s="19"/>
      <c r="J40" s="27"/>
      <c r="K40" s="4"/>
      <c r="M40" s="19"/>
      <c r="N40" s="19"/>
      <c r="O40" s="19"/>
      <c r="Q40" s="19"/>
    </row>
    <row r="41" spans="2:18" x14ac:dyDescent="0.2">
      <c r="D41" s="19"/>
      <c r="E41" s="19"/>
      <c r="F41" s="19"/>
      <c r="G41" s="19"/>
      <c r="H41" s="19"/>
      <c r="I41" s="19"/>
      <c r="J41" s="30"/>
      <c r="K41" s="19"/>
      <c r="L41" s="19"/>
      <c r="M41" s="19"/>
      <c r="N41" s="19"/>
      <c r="O41" s="19"/>
    </row>
    <row r="42" spans="2:18" x14ac:dyDescent="0.2">
      <c r="D42" s="19"/>
      <c r="E42" s="19"/>
      <c r="F42" s="19"/>
      <c r="J42" s="27"/>
      <c r="K42" s="19"/>
      <c r="L42" s="19"/>
      <c r="M42" s="19"/>
      <c r="N42" s="19"/>
      <c r="O42" s="19"/>
      <c r="P42" s="19"/>
      <c r="Q42" s="19"/>
    </row>
    <row r="43" spans="2:18" x14ac:dyDescent="0.2">
      <c r="D43" s="19"/>
      <c r="E43" s="19"/>
      <c r="F43" s="19"/>
      <c r="G43" s="19"/>
      <c r="H43" s="19"/>
      <c r="I43" s="19"/>
      <c r="J43" s="27"/>
      <c r="K43" s="19"/>
      <c r="L43" s="19"/>
      <c r="M43" s="19"/>
      <c r="N43" s="19"/>
      <c r="O43" s="19"/>
    </row>
    <row r="44" spans="2:18" x14ac:dyDescent="0.2">
      <c r="D44" s="19"/>
      <c r="E44" s="19"/>
      <c r="F44" s="19"/>
      <c r="G44" s="19"/>
      <c r="H44" s="19"/>
      <c r="I44" s="19"/>
      <c r="J44" s="27"/>
      <c r="K44" s="19"/>
      <c r="L44" s="19"/>
      <c r="M44" s="19"/>
      <c r="N44" s="19"/>
      <c r="O44" s="19"/>
    </row>
    <row r="45" spans="2:18" x14ac:dyDescent="0.2">
      <c r="D45" s="19"/>
      <c r="E45" s="19"/>
      <c r="F45" s="19"/>
      <c r="J45" s="19"/>
      <c r="K45" s="30"/>
      <c r="L45" s="19"/>
      <c r="M45" s="19"/>
      <c r="N45" s="19"/>
      <c r="O45" s="30"/>
    </row>
    <row r="46" spans="2:18" x14ac:dyDescent="0.2">
      <c r="D46" s="19"/>
      <c r="E46" s="19"/>
      <c r="F46" s="19"/>
      <c r="K46" s="30"/>
      <c r="L46" s="19"/>
      <c r="M46" s="19"/>
      <c r="N46" s="19"/>
      <c r="O46" s="30"/>
    </row>
    <row r="47" spans="2:18" x14ac:dyDescent="0.2">
      <c r="D47" s="19"/>
      <c r="E47" s="19"/>
      <c r="F47" s="19"/>
      <c r="K47" s="30"/>
      <c r="L47" s="19"/>
      <c r="M47" s="19"/>
      <c r="N47" s="19"/>
      <c r="O47" s="30"/>
    </row>
    <row r="48" spans="2:18" x14ac:dyDescent="0.2">
      <c r="D48" s="19"/>
      <c r="E48" s="19"/>
      <c r="F48" s="19"/>
      <c r="K48" s="30"/>
      <c r="L48" s="19"/>
      <c r="M48" s="19"/>
      <c r="N48" s="19"/>
      <c r="O48" s="30"/>
    </row>
    <row r="49" spans="4:15" x14ac:dyDescent="0.2">
      <c r="D49" s="19"/>
      <c r="E49" s="19"/>
      <c r="F49" s="19"/>
      <c r="J49" s="19"/>
      <c r="K49" s="30"/>
      <c r="L49" s="19"/>
      <c r="M49" s="19"/>
      <c r="N49" s="19"/>
      <c r="O49" s="30"/>
    </row>
    <row r="50" spans="4:15" x14ac:dyDescent="0.2">
      <c r="D50" s="19"/>
      <c r="E50" s="19"/>
      <c r="F50" s="19"/>
      <c r="K50" s="30"/>
      <c r="L50" s="19"/>
      <c r="M50" s="19"/>
      <c r="N50" s="19"/>
      <c r="O50" s="30"/>
    </row>
    <row r="51" spans="4:15" x14ac:dyDescent="0.2">
      <c r="F51" s="19"/>
      <c r="G51" s="19"/>
      <c r="H51" s="19"/>
      <c r="I51" s="19"/>
      <c r="K51" s="30"/>
      <c r="L51" s="19"/>
      <c r="M51" s="19"/>
      <c r="N51" s="19"/>
      <c r="O51" s="30"/>
    </row>
    <row r="52" spans="4:15" x14ac:dyDescent="0.2">
      <c r="D52" s="19"/>
      <c r="E52" s="19"/>
      <c r="F52" s="19"/>
      <c r="G52" s="19"/>
      <c r="H52" s="19"/>
      <c r="I52" s="19"/>
      <c r="K52" s="30"/>
      <c r="L52" s="19"/>
      <c r="M52" s="19"/>
      <c r="N52" s="19"/>
      <c r="O52" s="30"/>
    </row>
    <row r="53" spans="4:15" x14ac:dyDescent="0.2">
      <c r="D53" s="19"/>
      <c r="E53" s="19"/>
      <c r="F53" s="19"/>
      <c r="G53" s="19"/>
      <c r="H53" s="19"/>
      <c r="I53" s="19"/>
      <c r="K53" s="30"/>
      <c r="L53" s="19"/>
      <c r="M53" s="19"/>
      <c r="N53" s="19"/>
      <c r="O53" s="30"/>
    </row>
    <row r="54" spans="4:15" x14ac:dyDescent="0.2">
      <c r="D54" s="19"/>
      <c r="E54" s="19"/>
      <c r="F54" s="19"/>
      <c r="G54" s="19"/>
      <c r="H54" s="19"/>
      <c r="I54" s="19"/>
      <c r="K54" s="30"/>
      <c r="L54" s="19"/>
      <c r="M54" s="19"/>
      <c r="N54" s="19"/>
      <c r="O54" s="30"/>
    </row>
    <row r="55" spans="4:15" x14ac:dyDescent="0.2">
      <c r="G55" s="19"/>
      <c r="H55" s="19"/>
      <c r="I55" s="19"/>
      <c r="K55" s="30"/>
      <c r="L55" s="19"/>
      <c r="M55" s="19"/>
      <c r="O55" s="30"/>
    </row>
    <row r="56" spans="4:15" x14ac:dyDescent="0.2">
      <c r="G56" s="19"/>
      <c r="H56" s="19"/>
      <c r="I56" s="19"/>
      <c r="K56" s="30"/>
      <c r="L56" s="19"/>
      <c r="M56" s="19"/>
      <c r="N56" s="19"/>
      <c r="O56" s="30"/>
    </row>
    <row r="57" spans="4:15" x14ac:dyDescent="0.2">
      <c r="G57" s="19"/>
      <c r="H57" s="19"/>
      <c r="I57" s="19"/>
      <c r="J57" s="19"/>
      <c r="K57" s="30"/>
      <c r="L57" s="19"/>
      <c r="M57" s="19"/>
    </row>
    <row r="58" spans="4:15" x14ac:dyDescent="0.2">
      <c r="D58" s="19"/>
      <c r="E58" s="19"/>
      <c r="F58" s="19"/>
      <c r="G58" s="19"/>
      <c r="H58" s="19"/>
      <c r="I58" s="19"/>
      <c r="M58" s="19"/>
      <c r="N58" s="19"/>
      <c r="O58" s="30"/>
    </row>
    <row r="59" spans="4:15" x14ac:dyDescent="0.2">
      <c r="D59" s="19"/>
      <c r="G59" s="19"/>
      <c r="H59" s="19"/>
      <c r="I59" s="19"/>
      <c r="K59" s="30"/>
      <c r="L59" s="19"/>
      <c r="M59" s="19"/>
    </row>
    <row r="60" spans="4:15" x14ac:dyDescent="0.2">
      <c r="G60" s="19"/>
      <c r="H60" s="19"/>
      <c r="I60" s="19"/>
    </row>
    <row r="61" spans="4:15" x14ac:dyDescent="0.2">
      <c r="G61" s="19"/>
      <c r="H61" s="19"/>
      <c r="I61" s="19"/>
    </row>
    <row r="62" spans="4:15" x14ac:dyDescent="0.2">
      <c r="G62" s="19"/>
      <c r="H62" s="19"/>
      <c r="I62" s="19"/>
    </row>
    <row r="63" spans="4:15" x14ac:dyDescent="0.2">
      <c r="G63" s="19"/>
      <c r="H63" s="19"/>
      <c r="I63" s="19"/>
    </row>
    <row r="64" spans="4:15" x14ac:dyDescent="0.2">
      <c r="G64" s="19"/>
      <c r="H64" s="19"/>
      <c r="I64" s="19"/>
    </row>
    <row r="65" spans="7:9" x14ac:dyDescent="0.2">
      <c r="G65" s="19"/>
      <c r="H65" s="19"/>
      <c r="I65" s="19"/>
    </row>
    <row r="66" spans="7:9" x14ac:dyDescent="0.2">
      <c r="G66" s="19"/>
      <c r="H66" s="19"/>
      <c r="I66" s="19"/>
    </row>
    <row r="67" spans="7:9" x14ac:dyDescent="0.2">
      <c r="G67" s="19"/>
      <c r="H67" s="19"/>
      <c r="I67" s="19"/>
    </row>
    <row r="68" spans="7:9" x14ac:dyDescent="0.2">
      <c r="G68" s="19"/>
      <c r="H68" s="19"/>
      <c r="I68" s="19"/>
    </row>
  </sheetData>
  <sheetProtection algorithmName="SHA-512" hashValue="gP8nIZBh8DsUoWuJFD9dN872OGC/74uzoA/XPDUYfFsCqqPXoA1QuKusje2SKcpq6/YhAym4kRLvvh+vBmetFA==" saltValue="o7X93RxN6+gYf/754mhTbw==" spinCount="100000" sheet="1" objects="1" scenarios="1"/>
  <mergeCells count="20">
    <mergeCell ref="B2:Q2"/>
    <mergeCell ref="B3:Q3"/>
    <mergeCell ref="B5:C7"/>
    <mergeCell ref="E5:E7"/>
    <mergeCell ref="F5:F7"/>
    <mergeCell ref="G5:G7"/>
    <mergeCell ref="I5:I7"/>
    <mergeCell ref="J5:J7"/>
    <mergeCell ref="L5:N5"/>
    <mergeCell ref="P5:R5"/>
    <mergeCell ref="L6:L7"/>
    <mergeCell ref="M6:M7"/>
    <mergeCell ref="N6:N7"/>
    <mergeCell ref="P6:P7"/>
    <mergeCell ref="B32:R32"/>
    <mergeCell ref="B33:R33"/>
    <mergeCell ref="B34:R34"/>
    <mergeCell ref="Q6:Q7"/>
    <mergeCell ref="R6:R7"/>
    <mergeCell ref="B27:C27"/>
  </mergeCells>
  <pageMargins left="0.25" right="0.25" top="0.75" bottom="0.75" header="0.3" footer="0.3"/>
  <pageSetup paperSize="14" scale="6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A.17</vt:lpstr>
      <vt:lpstr>A.17!Área_de_impresión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de Estudios</dc:creator>
  <cp:lastModifiedBy>Alex Araneda Pesce</cp:lastModifiedBy>
  <cp:lastPrinted>2019-07-03T19:31:18Z</cp:lastPrinted>
  <dcterms:created xsi:type="dcterms:W3CDTF">2017-06-29T13:57:33Z</dcterms:created>
  <dcterms:modified xsi:type="dcterms:W3CDTF">2019-07-04T14:39:22Z</dcterms:modified>
</cp:coreProperties>
</file>