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F:\AARANEDA\Mis Documentos\Comunicaciones SENCE\00 Publicaciones en web\Tablas Anuario FT 2018 - Ma Fda\"/>
    </mc:Choice>
  </mc:AlternateContent>
  <xr:revisionPtr revIDLastSave="0" documentId="13_ncr:1_{533E0A58-BD1B-49CE-97B7-B9FD3DB4FE56}" xr6:coauthVersionLast="36" xr6:coauthVersionMax="36" xr10:uidLastSave="{00000000-0000-0000-0000-000000000000}"/>
  <bookViews>
    <workbookView xWindow="0" yWindow="0" windowWidth="20490" windowHeight="7230" xr2:uid="{00000000-000D-0000-FFFF-FFFF00000000}"/>
  </bookViews>
  <sheets>
    <sheet name="A.20" sheetId="1" r:id="rId1"/>
  </sheets>
  <definedNames>
    <definedName name="_xlnm.Print_Area" localSheetId="0">A.20!$A$1:$AE$31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5" i="1" l="1"/>
  <c r="G25" i="1"/>
  <c r="H25" i="1"/>
  <c r="I25" i="1"/>
  <c r="J25" i="1"/>
  <c r="K25" i="1"/>
  <c r="L25" i="1"/>
  <c r="M25" i="1"/>
  <c r="N25" i="1"/>
  <c r="O25" i="1"/>
  <c r="P25" i="1"/>
  <c r="Q25" i="1"/>
  <c r="R25" i="1"/>
  <c r="S25" i="1"/>
  <c r="T25" i="1"/>
  <c r="U25" i="1"/>
  <c r="V25" i="1"/>
  <c r="W25" i="1"/>
  <c r="X25" i="1"/>
  <c r="Y25" i="1"/>
  <c r="Z25" i="1"/>
  <c r="AA25" i="1"/>
  <c r="AB25" i="1"/>
  <c r="E25" i="1"/>
  <c r="AD9" i="1"/>
  <c r="AD10" i="1"/>
  <c r="AD11" i="1"/>
  <c r="AD12" i="1"/>
  <c r="AD13" i="1"/>
  <c r="AD14" i="1"/>
  <c r="AD15" i="1"/>
  <c r="AD16" i="1"/>
  <c r="AD17" i="1"/>
  <c r="AD18" i="1"/>
  <c r="AD19" i="1"/>
  <c r="AD20" i="1"/>
  <c r="AD21" i="1"/>
  <c r="AD22" i="1"/>
  <c r="AD23" i="1"/>
  <c r="AD8" i="1"/>
  <c r="AC24" i="1"/>
  <c r="F24" i="1"/>
  <c r="G24" i="1"/>
  <c r="H24" i="1"/>
  <c r="I24" i="1"/>
  <c r="J24" i="1"/>
  <c r="K24" i="1"/>
  <c r="L24" i="1"/>
  <c r="M24" i="1"/>
  <c r="N24" i="1"/>
  <c r="O24" i="1"/>
  <c r="P24" i="1"/>
  <c r="Q24" i="1"/>
  <c r="R24" i="1"/>
  <c r="S24" i="1"/>
  <c r="T24" i="1"/>
  <c r="U24" i="1"/>
  <c r="V24" i="1"/>
  <c r="W24" i="1"/>
  <c r="X24" i="1"/>
  <c r="Y24" i="1"/>
  <c r="Z24" i="1"/>
  <c r="AA24" i="1"/>
  <c r="AB24" i="1"/>
  <c r="E24" i="1"/>
</calcChain>
</file>

<file path=xl/sharedStrings.xml><?xml version="1.0" encoding="utf-8"?>
<sst xmlns="http://schemas.openxmlformats.org/spreadsheetml/2006/main" count="92" uniqueCount="68">
  <si>
    <t>A.20</t>
  </si>
  <si>
    <t>Región</t>
  </si>
  <si>
    <t>Áreas de Capacitación (Número de participantes aprobados, según región) (1)</t>
  </si>
  <si>
    <t>Administración</t>
  </si>
  <si>
    <t>Agricultura</t>
  </si>
  <si>
    <t>Agropecuario</t>
  </si>
  <si>
    <t>Alimentación, gastronomía y turismo</t>
  </si>
  <si>
    <t>Artes, artesanía y gráfica</t>
  </si>
  <si>
    <t>Ciencias y técnicas aplicadas</t>
  </si>
  <si>
    <t>Comercio y servicios financieros</t>
  </si>
  <si>
    <t>Computación e informática</t>
  </si>
  <si>
    <t>Construcción</t>
  </si>
  <si>
    <t>Ecología</t>
  </si>
  <si>
    <t>Educación y Capacitación</t>
  </si>
  <si>
    <t>Electricidad y electrónica</t>
  </si>
  <si>
    <t>Energía nuclear</t>
  </si>
  <si>
    <t>Especies acuáticas</t>
  </si>
  <si>
    <t>Forestal</t>
  </si>
  <si>
    <t>Idiomas y comunicación</t>
  </si>
  <si>
    <t>Mecánica automotriz</t>
  </si>
  <si>
    <t>Mecánica industrial</t>
  </si>
  <si>
    <t>Minería</t>
  </si>
  <si>
    <t>Procesos industriales</t>
  </si>
  <si>
    <t>Salud, nutrición y dietética</t>
  </si>
  <si>
    <t>Servicio a las personas</t>
  </si>
  <si>
    <t>Transporte y telecomunicaciones</t>
  </si>
  <si>
    <t>Nivelación de estudios</t>
  </si>
  <si>
    <t>Total</t>
  </si>
  <si>
    <t>Nº</t>
  </si>
  <si>
    <t>% Región</t>
  </si>
  <si>
    <t>I</t>
  </si>
  <si>
    <t>Tarapacá</t>
  </si>
  <si>
    <t>II</t>
  </si>
  <si>
    <t>Antofagasta</t>
  </si>
  <si>
    <t>III</t>
  </si>
  <si>
    <t>Atacama</t>
  </si>
  <si>
    <t>IV</t>
  </si>
  <si>
    <t>Coquimbo</t>
  </si>
  <si>
    <t>V</t>
  </si>
  <si>
    <t>Valparaíso</t>
  </si>
  <si>
    <t>VI</t>
  </si>
  <si>
    <t>O'Higgins</t>
  </si>
  <si>
    <t>VII</t>
  </si>
  <si>
    <t>Maule</t>
  </si>
  <si>
    <t>VIII</t>
  </si>
  <si>
    <t>Biobío</t>
  </si>
  <si>
    <t>IX</t>
  </si>
  <si>
    <t>Araucanía</t>
  </si>
  <si>
    <t>X</t>
  </si>
  <si>
    <t>Los Lagos</t>
  </si>
  <si>
    <t>XI</t>
  </si>
  <si>
    <t>Aysén</t>
  </si>
  <si>
    <t>XII</t>
  </si>
  <si>
    <t>Magallanes</t>
  </si>
  <si>
    <t>XIII</t>
  </si>
  <si>
    <t>Metropolitana</t>
  </si>
  <si>
    <t>XIV</t>
  </si>
  <si>
    <t>Los Ríos</t>
  </si>
  <si>
    <t>XV</t>
  </si>
  <si>
    <t>Arica y Parinacota</t>
  </si>
  <si>
    <t>% Área</t>
  </si>
  <si>
    <t>Observaciones:</t>
  </si>
  <si>
    <t>Distribución de participantes aprobados por área de capacitación</t>
  </si>
  <si>
    <t>XVI</t>
  </si>
  <si>
    <t>Ñuble</t>
  </si>
  <si>
    <t>(1) Se entiende por total participantes aprobados a todas las personas que pasaron por un curso de capacitación con cargo a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</si>
  <si>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Sistema de capacitación en la empresa vía Franquicia Tributaria  año 2018</t>
  </si>
  <si>
    <t>Fuente: Bases administrativas de Franquicia Tributaria año 2018, correspondiente al total de acciones liquidadas.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</si>
</sst>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_ ;\-#,##0\ "/>
    <numFmt numFmtId="166" formatCode="_-* #,##0.00\ _P_t_s_-;\-* #,##0.00\ _P_t_s_-;_-* &quot;-&quot;??\ _P_t_s_-;_-@_-"/>
    <numFmt numFmtId="167" formatCode="_-* #,##0_-;\-* #,##0_-;_-* &quot;-&quot;??_-;_-@_-"/>
    <numFmt numFmtId="168" formatCode="_-* #,##0\ _P_t_s_-;\-* #,##0\ _P_t_s_-;_-* &quot;-&quot;\ _P_t_s_-;_-@_-"/>
    <numFmt numFmtId="169" formatCode="0.0"/>
  </numFmts>
  <fonts count="11" x14ac:knownFonts="1">
    <font>
      <sz val="11"/>
      <color theme="1"/>
      <name val="Calibri"/>
      <family val="2"/>
      <scheme val="minor"/>
    </font>
    <font>
      <sz val="11"/>
      <color theme="1"/>
      <name val="Calibri"/>
      <family val="2"/>
      <scheme val="minor"/>
    </font>
    <font>
      <b/>
      <sz val="10"/>
      <name val="Calibri"/>
      <family val="2"/>
      <scheme val="minor"/>
    </font>
    <font>
      <sz val="9"/>
      <name val="Calibri"/>
      <family val="2"/>
      <scheme val="minor"/>
    </font>
    <font>
      <b/>
      <sz val="9"/>
      <name val="Calibri"/>
      <family val="2"/>
      <scheme val="minor"/>
    </font>
    <font>
      <sz val="9"/>
      <color theme="1"/>
      <name val="Calibri"/>
      <family val="2"/>
      <scheme val="minor"/>
    </font>
    <font>
      <sz val="10"/>
      <name val="Arial"/>
      <family val="2"/>
    </font>
    <font>
      <b/>
      <sz val="11"/>
      <name val="Calibri"/>
      <family val="2"/>
      <scheme val="minor"/>
    </font>
    <font>
      <sz val="11"/>
      <name val="Calibri"/>
      <family val="2"/>
      <scheme val="minor"/>
    </font>
    <font>
      <sz val="10"/>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6" fontId="6" fillId="0" borderId="0" applyFont="0" applyFill="0" applyBorder="0" applyAlignment="0" applyProtection="0"/>
    <xf numFmtId="168" fontId="6" fillId="0" borderId="0" applyFont="0" applyFill="0" applyBorder="0" applyAlignment="0" applyProtection="0"/>
  </cellStyleXfs>
  <cellXfs count="42">
    <xf numFmtId="0" fontId="0" fillId="0" borderId="0" xfId="0"/>
    <xf numFmtId="0" fontId="2" fillId="2" borderId="0" xfId="0" applyFont="1" applyFill="1" applyAlignment="1">
      <alignment horizontal="center"/>
    </xf>
    <xf numFmtId="0" fontId="3" fillId="2" borderId="0" xfId="0" applyFont="1" applyFill="1"/>
    <xf numFmtId="0" fontId="4" fillId="2" borderId="0" xfId="0" applyFont="1" applyFill="1" applyAlignment="1">
      <alignment horizontal="left"/>
    </xf>
    <xf numFmtId="0" fontId="3" fillId="2" borderId="0" xfId="0" applyFont="1" applyFill="1" applyBorder="1"/>
    <xf numFmtId="0" fontId="5" fillId="2" borderId="0" xfId="0" applyFont="1" applyFill="1"/>
    <xf numFmtId="0" fontId="5" fillId="2" borderId="0" xfId="0" applyFont="1" applyFill="1" applyBorder="1"/>
    <xf numFmtId="0" fontId="8" fillId="2" borderId="0" xfId="3" applyFont="1" applyFill="1" applyAlignment="1"/>
    <xf numFmtId="0" fontId="9" fillId="2" borderId="0" xfId="3" applyFont="1" applyFill="1" applyAlignment="1"/>
    <xf numFmtId="3" fontId="3" fillId="2" borderId="0" xfId="0" applyNumberFormat="1" applyFont="1" applyFill="1"/>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4" applyFont="1" applyFill="1" applyBorder="1" applyAlignment="1">
      <alignment horizontal="center"/>
    </xf>
    <xf numFmtId="0" fontId="4" fillId="2" borderId="0" xfId="4" applyFont="1" applyFill="1" applyBorder="1"/>
    <xf numFmtId="0" fontId="4" fillId="2" borderId="0" xfId="0" applyFont="1" applyFill="1" applyBorder="1"/>
    <xf numFmtId="3" fontId="5" fillId="0" borderId="0" xfId="1" applyNumberFormat="1" applyFont="1" applyFill="1" applyBorder="1" applyAlignment="1">
      <alignment horizontal="right"/>
    </xf>
    <xf numFmtId="3" fontId="4" fillId="0" borderId="0" xfId="1" applyNumberFormat="1" applyFont="1" applyFill="1" applyBorder="1" applyAlignment="1"/>
    <xf numFmtId="164" fontId="4" fillId="0" borderId="0" xfId="2" applyNumberFormat="1" applyFont="1" applyFill="1" applyBorder="1" applyAlignment="1"/>
    <xf numFmtId="0" fontId="4" fillId="2" borderId="0" xfId="0" applyFont="1" applyFill="1" applyBorder="1" applyAlignment="1">
      <alignment horizontal="center"/>
    </xf>
    <xf numFmtId="165" fontId="4" fillId="2" borderId="1" xfId="1" applyNumberFormat="1" applyFont="1" applyFill="1" applyBorder="1" applyAlignment="1">
      <alignment vertical="center"/>
    </xf>
    <xf numFmtId="3" fontId="4" fillId="0" borderId="1" xfId="1" applyNumberFormat="1" applyFont="1" applyFill="1" applyBorder="1" applyAlignment="1"/>
    <xf numFmtId="9" fontId="4" fillId="2" borderId="1" xfId="2" applyFont="1" applyFill="1" applyBorder="1" applyAlignment="1">
      <alignment vertical="center"/>
    </xf>
    <xf numFmtId="164" fontId="4" fillId="2" borderId="3" xfId="2" applyNumberFormat="1" applyFont="1" applyFill="1" applyBorder="1" applyAlignment="1">
      <alignment vertical="center"/>
    </xf>
    <xf numFmtId="167" fontId="3" fillId="2" borderId="0" xfId="5" applyNumberFormat="1" applyFont="1" applyFill="1" applyBorder="1"/>
    <xf numFmtId="168" fontId="3" fillId="2" borderId="0" xfId="6" applyFont="1" applyFill="1"/>
    <xf numFmtId="168" fontId="3" fillId="2" borderId="0" xfId="6" applyFont="1" applyFill="1" applyBorder="1"/>
    <xf numFmtId="0" fontId="3" fillId="2" borderId="0" xfId="4" applyFont="1" applyFill="1" applyBorder="1"/>
    <xf numFmtId="169" fontId="5" fillId="2" borderId="0" xfId="0" applyNumberFormat="1" applyFont="1" applyFill="1"/>
    <xf numFmtId="0" fontId="10" fillId="2" borderId="0" xfId="4" applyFont="1" applyFill="1" applyBorder="1"/>
    <xf numFmtId="3" fontId="5" fillId="2" borderId="0" xfId="0" applyNumberFormat="1" applyFont="1" applyFill="1" applyBorder="1"/>
    <xf numFmtId="3" fontId="5" fillId="2" borderId="0" xfId="0" applyNumberFormat="1" applyFont="1" applyFill="1"/>
    <xf numFmtId="0" fontId="3" fillId="2"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7" fillId="2" borderId="0" xfId="3" applyFont="1" applyFill="1" applyAlignment="1">
      <alignment horizontal="center"/>
    </xf>
    <xf numFmtId="0" fontId="9" fillId="2" borderId="0" xfId="3" applyFont="1" applyFill="1" applyAlignment="1">
      <alignment horizontal="center"/>
    </xf>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cellXfs>
  <cellStyles count="7">
    <cellStyle name="Millares" xfId="1" builtinId="3"/>
    <cellStyle name="Millares [0] 3" xfId="6" xr:uid="{00000000-0005-0000-0000-000001000000}"/>
    <cellStyle name="Millares 10" xfId="5" xr:uid="{00000000-0005-0000-0000-000002000000}"/>
    <cellStyle name="Normal" xfId="0" builtinId="0"/>
    <cellStyle name="Normal 2" xfId="4" xr:uid="{00000000-0005-0000-0000-000004000000}"/>
    <cellStyle name="Normal 3" xfId="3" xr:uid="{00000000-0005-0000-0000-000005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6"/>
  <sheetViews>
    <sheetView tabSelected="1" zoomScale="90" zoomScaleNormal="90" workbookViewId="0">
      <selection sqref="A1:AE31"/>
    </sheetView>
  </sheetViews>
  <sheetFormatPr baseColWidth="10" defaultRowHeight="12" x14ac:dyDescent="0.2"/>
  <cols>
    <col min="1" max="1" width="6.42578125" style="5" customWidth="1"/>
    <col min="2" max="2" width="5.140625" style="5" customWidth="1"/>
    <col min="3" max="3" width="13.85546875" style="5" customWidth="1"/>
    <col min="4" max="4" width="2.5703125" style="5" customWidth="1"/>
    <col min="5" max="28" width="11.5703125" style="5" customWidth="1"/>
    <col min="29" max="29" width="11.42578125" style="5"/>
    <col min="30" max="30" width="11.42578125" style="6"/>
    <col min="31" max="31" width="1.7109375" style="6" customWidth="1"/>
    <col min="32" max="16384" width="11.42578125" style="6"/>
  </cols>
  <sheetData>
    <row r="1" spans="1:30" ht="12.75" x14ac:dyDescent="0.2">
      <c r="A1" s="1" t="s">
        <v>0</v>
      </c>
      <c r="B1" s="2"/>
      <c r="C1" s="2"/>
      <c r="D1" s="2"/>
      <c r="E1" s="2"/>
      <c r="F1" s="2"/>
      <c r="G1" s="2"/>
      <c r="H1" s="2"/>
      <c r="I1" s="2"/>
      <c r="J1" s="2"/>
      <c r="K1" s="2"/>
      <c r="L1" s="2"/>
      <c r="M1" s="2"/>
      <c r="N1" s="2"/>
      <c r="O1" s="2"/>
      <c r="P1" s="2"/>
      <c r="Q1" s="2"/>
      <c r="R1" s="2"/>
      <c r="S1" s="2"/>
      <c r="T1" s="3"/>
      <c r="U1" s="2"/>
      <c r="V1" s="2"/>
      <c r="W1" s="2"/>
      <c r="X1" s="2"/>
      <c r="Y1" s="2"/>
      <c r="Z1" s="4"/>
    </row>
    <row r="2" spans="1:30" ht="15" x14ac:dyDescent="0.25">
      <c r="A2" s="2"/>
      <c r="B2" s="37" t="s">
        <v>66</v>
      </c>
      <c r="C2" s="37"/>
      <c r="D2" s="37"/>
      <c r="E2" s="37"/>
      <c r="F2" s="37"/>
      <c r="G2" s="37"/>
      <c r="H2" s="37"/>
      <c r="I2" s="37"/>
      <c r="J2" s="37"/>
      <c r="K2" s="37"/>
      <c r="L2" s="37"/>
      <c r="M2" s="37"/>
      <c r="N2" s="37"/>
      <c r="O2" s="37"/>
      <c r="P2" s="37"/>
      <c r="Q2" s="37"/>
      <c r="R2" s="37"/>
      <c r="S2" s="37"/>
      <c r="T2" s="37"/>
      <c r="U2" s="7"/>
      <c r="V2" s="7"/>
      <c r="W2" s="7"/>
      <c r="X2" s="7"/>
      <c r="Y2" s="7"/>
      <c r="Z2" s="4"/>
    </row>
    <row r="3" spans="1:30" ht="12.75" x14ac:dyDescent="0.2">
      <c r="A3" s="2"/>
      <c r="B3" s="38" t="s">
        <v>62</v>
      </c>
      <c r="C3" s="38"/>
      <c r="D3" s="38"/>
      <c r="E3" s="38"/>
      <c r="F3" s="38"/>
      <c r="G3" s="38"/>
      <c r="H3" s="38"/>
      <c r="I3" s="38"/>
      <c r="J3" s="38"/>
      <c r="K3" s="38"/>
      <c r="L3" s="38"/>
      <c r="M3" s="38"/>
      <c r="N3" s="38"/>
      <c r="O3" s="38"/>
      <c r="P3" s="38"/>
      <c r="Q3" s="38"/>
      <c r="R3" s="38"/>
      <c r="S3" s="38"/>
      <c r="T3" s="38"/>
      <c r="U3" s="8"/>
      <c r="V3" s="8"/>
      <c r="W3" s="8"/>
      <c r="X3" s="8"/>
      <c r="Y3" s="8"/>
      <c r="Z3" s="4"/>
    </row>
    <row r="4" spans="1:30" x14ac:dyDescent="0.2">
      <c r="C4" s="9"/>
      <c r="D4" s="9"/>
      <c r="E4" s="9"/>
    </row>
    <row r="5" spans="1:30" x14ac:dyDescent="0.2">
      <c r="B5" s="33" t="s">
        <v>1</v>
      </c>
      <c r="C5" s="33"/>
      <c r="D5" s="10"/>
      <c r="E5" s="40" t="s">
        <v>2</v>
      </c>
      <c r="F5" s="40"/>
      <c r="G5" s="40"/>
      <c r="H5" s="40"/>
      <c r="I5" s="40"/>
      <c r="J5" s="40"/>
      <c r="K5" s="40"/>
      <c r="L5" s="40"/>
      <c r="M5" s="40"/>
      <c r="N5" s="40"/>
      <c r="O5" s="40"/>
      <c r="P5" s="40"/>
      <c r="Q5" s="40"/>
      <c r="R5" s="40"/>
      <c r="S5" s="40"/>
      <c r="T5" s="40"/>
      <c r="U5" s="40"/>
      <c r="V5" s="40"/>
      <c r="W5" s="40"/>
      <c r="X5" s="40"/>
      <c r="Y5" s="40"/>
      <c r="Z5" s="40"/>
      <c r="AA5" s="40"/>
      <c r="AB5" s="40"/>
      <c r="AC5" s="40"/>
      <c r="AD5" s="40"/>
    </row>
    <row r="6" spans="1:30" ht="15.75" customHeight="1" x14ac:dyDescent="0.2">
      <c r="B6" s="39"/>
      <c r="C6" s="39"/>
      <c r="D6" s="10"/>
      <c r="E6" s="33" t="s">
        <v>3</v>
      </c>
      <c r="F6" s="33" t="s">
        <v>4</v>
      </c>
      <c r="G6" s="33" t="s">
        <v>5</v>
      </c>
      <c r="H6" s="33" t="s">
        <v>6</v>
      </c>
      <c r="I6" s="33" t="s">
        <v>7</v>
      </c>
      <c r="J6" s="33" t="s">
        <v>8</v>
      </c>
      <c r="K6" s="33" t="s">
        <v>9</v>
      </c>
      <c r="L6" s="33" t="s">
        <v>10</v>
      </c>
      <c r="M6" s="33" t="s">
        <v>11</v>
      </c>
      <c r="N6" s="33" t="s">
        <v>12</v>
      </c>
      <c r="O6" s="33" t="s">
        <v>13</v>
      </c>
      <c r="P6" s="33" t="s">
        <v>14</v>
      </c>
      <c r="Q6" s="33" t="s">
        <v>15</v>
      </c>
      <c r="R6" s="33" t="s">
        <v>16</v>
      </c>
      <c r="S6" s="33" t="s">
        <v>17</v>
      </c>
      <c r="T6" s="33" t="s">
        <v>18</v>
      </c>
      <c r="U6" s="33" t="s">
        <v>19</v>
      </c>
      <c r="V6" s="33" t="s">
        <v>20</v>
      </c>
      <c r="W6" s="33" t="s">
        <v>21</v>
      </c>
      <c r="X6" s="33" t="s">
        <v>22</v>
      </c>
      <c r="Y6" s="33" t="s">
        <v>23</v>
      </c>
      <c r="Z6" s="33" t="s">
        <v>24</v>
      </c>
      <c r="AA6" s="33" t="s">
        <v>25</v>
      </c>
      <c r="AB6" s="33" t="s">
        <v>26</v>
      </c>
      <c r="AC6" s="41" t="s">
        <v>27</v>
      </c>
      <c r="AD6" s="41"/>
    </row>
    <row r="7" spans="1:30" s="11" customFormat="1" ht="26.25" customHeight="1" thickBot="1" x14ac:dyDescent="0.3">
      <c r="B7" s="34"/>
      <c r="C7" s="34"/>
      <c r="D7" s="10"/>
      <c r="E7" s="34"/>
      <c r="F7" s="34" t="s">
        <v>4</v>
      </c>
      <c r="G7" s="34" t="s">
        <v>5</v>
      </c>
      <c r="H7" s="34" t="s">
        <v>6</v>
      </c>
      <c r="I7" s="34" t="s">
        <v>7</v>
      </c>
      <c r="J7" s="34" t="s">
        <v>8</v>
      </c>
      <c r="K7" s="34" t="s">
        <v>9</v>
      </c>
      <c r="L7" s="34" t="s">
        <v>10</v>
      </c>
      <c r="M7" s="34" t="s">
        <v>11</v>
      </c>
      <c r="N7" s="34" t="s">
        <v>12</v>
      </c>
      <c r="O7" s="34" t="s">
        <v>13</v>
      </c>
      <c r="P7" s="34" t="s">
        <v>14</v>
      </c>
      <c r="Q7" s="34" t="s">
        <v>15</v>
      </c>
      <c r="R7" s="34" t="s">
        <v>16</v>
      </c>
      <c r="S7" s="34" t="s">
        <v>17</v>
      </c>
      <c r="T7" s="34" t="s">
        <v>18</v>
      </c>
      <c r="U7" s="34" t="s">
        <v>19</v>
      </c>
      <c r="V7" s="34" t="s">
        <v>20</v>
      </c>
      <c r="W7" s="34" t="s">
        <v>21</v>
      </c>
      <c r="X7" s="34" t="s">
        <v>22</v>
      </c>
      <c r="Y7" s="34" t="s">
        <v>23</v>
      </c>
      <c r="Z7" s="34" t="s">
        <v>24</v>
      </c>
      <c r="AA7" s="34" t="s">
        <v>25</v>
      </c>
      <c r="AB7" s="34" t="s">
        <v>26</v>
      </c>
      <c r="AC7" s="12" t="s">
        <v>28</v>
      </c>
      <c r="AD7" s="12" t="s">
        <v>29</v>
      </c>
    </row>
    <row r="8" spans="1:30" x14ac:dyDescent="0.2">
      <c r="A8" s="6"/>
      <c r="B8" s="13" t="s">
        <v>30</v>
      </c>
      <c r="C8" s="14" t="s">
        <v>31</v>
      </c>
      <c r="D8" s="15"/>
      <c r="E8" s="16">
        <v>5118</v>
      </c>
      <c r="F8" s="16">
        <v>15</v>
      </c>
      <c r="G8" s="16">
        <v>23</v>
      </c>
      <c r="H8" s="16">
        <v>946</v>
      </c>
      <c r="I8" s="16">
        <v>2</v>
      </c>
      <c r="J8" s="16">
        <v>2429</v>
      </c>
      <c r="K8" s="16">
        <v>53</v>
      </c>
      <c r="L8" s="16">
        <v>889</v>
      </c>
      <c r="M8" s="16">
        <v>339</v>
      </c>
      <c r="N8" s="16">
        <v>1</v>
      </c>
      <c r="O8" s="16">
        <v>1121</v>
      </c>
      <c r="P8" s="16">
        <v>296</v>
      </c>
      <c r="Q8" s="16">
        <v>0</v>
      </c>
      <c r="R8" s="16">
        <v>0</v>
      </c>
      <c r="S8" s="16">
        <v>1</v>
      </c>
      <c r="T8" s="16">
        <v>220</v>
      </c>
      <c r="U8" s="16">
        <v>49</v>
      </c>
      <c r="V8" s="16">
        <v>473</v>
      </c>
      <c r="W8" s="16">
        <v>356</v>
      </c>
      <c r="X8" s="16">
        <v>173</v>
      </c>
      <c r="Y8" s="16">
        <v>81</v>
      </c>
      <c r="Z8" s="16">
        <v>1427</v>
      </c>
      <c r="AA8" s="16">
        <v>696</v>
      </c>
      <c r="AB8" s="16">
        <v>0</v>
      </c>
      <c r="AC8" s="17">
        <v>14708</v>
      </c>
      <c r="AD8" s="18">
        <f>AC8/$AC$24</f>
        <v>1.2309381593340146E-2</v>
      </c>
    </row>
    <row r="9" spans="1:30" x14ac:dyDescent="0.2">
      <c r="A9" s="6"/>
      <c r="B9" s="13" t="s">
        <v>32</v>
      </c>
      <c r="C9" s="14" t="s">
        <v>33</v>
      </c>
      <c r="D9" s="15"/>
      <c r="E9" s="16">
        <v>12396</v>
      </c>
      <c r="F9" s="16">
        <v>45</v>
      </c>
      <c r="G9" s="16">
        <v>20</v>
      </c>
      <c r="H9" s="16">
        <v>2236</v>
      </c>
      <c r="I9" s="16">
        <v>81</v>
      </c>
      <c r="J9" s="16">
        <v>17577</v>
      </c>
      <c r="K9" s="16">
        <v>87</v>
      </c>
      <c r="L9" s="16">
        <v>1477</v>
      </c>
      <c r="M9" s="16">
        <v>1943</v>
      </c>
      <c r="N9" s="16">
        <v>62</v>
      </c>
      <c r="O9" s="16">
        <v>3328</v>
      </c>
      <c r="P9" s="16">
        <v>1376</v>
      </c>
      <c r="Q9" s="16">
        <v>72</v>
      </c>
      <c r="R9" s="16">
        <v>0</v>
      </c>
      <c r="S9" s="16">
        <v>2</v>
      </c>
      <c r="T9" s="16">
        <v>563</v>
      </c>
      <c r="U9" s="16">
        <v>628</v>
      </c>
      <c r="V9" s="16">
        <v>1286</v>
      </c>
      <c r="W9" s="16">
        <v>1428</v>
      </c>
      <c r="X9" s="16">
        <v>506</v>
      </c>
      <c r="Y9" s="16">
        <v>511</v>
      </c>
      <c r="Z9" s="16">
        <v>4141</v>
      </c>
      <c r="AA9" s="16">
        <v>3403</v>
      </c>
      <c r="AB9" s="16">
        <v>19</v>
      </c>
      <c r="AC9" s="17">
        <v>53187</v>
      </c>
      <c r="AD9" s="18">
        <f t="shared" ref="AD9:AD23" si="0">AC9/$AC$24</f>
        <v>4.4513127468383352E-2</v>
      </c>
    </row>
    <row r="10" spans="1:30" x14ac:dyDescent="0.2">
      <c r="A10" s="6"/>
      <c r="B10" s="13" t="s">
        <v>34</v>
      </c>
      <c r="C10" s="14" t="s">
        <v>35</v>
      </c>
      <c r="D10" s="15"/>
      <c r="E10" s="16">
        <v>4197</v>
      </c>
      <c r="F10" s="16">
        <v>166</v>
      </c>
      <c r="G10" s="16">
        <v>0</v>
      </c>
      <c r="H10" s="16">
        <v>324</v>
      </c>
      <c r="I10" s="16">
        <v>64</v>
      </c>
      <c r="J10" s="16">
        <v>2616</v>
      </c>
      <c r="K10" s="16">
        <v>73</v>
      </c>
      <c r="L10" s="16">
        <v>631</v>
      </c>
      <c r="M10" s="16">
        <v>323</v>
      </c>
      <c r="N10" s="16">
        <v>4</v>
      </c>
      <c r="O10" s="16">
        <v>736</v>
      </c>
      <c r="P10" s="16">
        <v>118</v>
      </c>
      <c r="Q10" s="16">
        <v>1</v>
      </c>
      <c r="R10" s="16">
        <v>0</v>
      </c>
      <c r="S10" s="16">
        <v>4</v>
      </c>
      <c r="T10" s="16">
        <v>83</v>
      </c>
      <c r="U10" s="16">
        <v>131</v>
      </c>
      <c r="V10" s="16">
        <v>438</v>
      </c>
      <c r="W10" s="16">
        <v>444</v>
      </c>
      <c r="X10" s="16">
        <v>100</v>
      </c>
      <c r="Y10" s="16">
        <v>212</v>
      </c>
      <c r="Z10" s="16">
        <v>864</v>
      </c>
      <c r="AA10" s="16">
        <v>793</v>
      </c>
      <c r="AB10" s="16">
        <v>1</v>
      </c>
      <c r="AC10" s="17">
        <v>12323</v>
      </c>
      <c r="AD10" s="18">
        <f t="shared" si="0"/>
        <v>1.0313333517455168E-2</v>
      </c>
    </row>
    <row r="11" spans="1:30" x14ac:dyDescent="0.2">
      <c r="A11" s="6"/>
      <c r="B11" s="13" t="s">
        <v>36</v>
      </c>
      <c r="C11" s="14" t="s">
        <v>37</v>
      </c>
      <c r="D11" s="15"/>
      <c r="E11" s="16">
        <v>6739</v>
      </c>
      <c r="F11" s="16">
        <v>326</v>
      </c>
      <c r="G11" s="16">
        <v>0</v>
      </c>
      <c r="H11" s="16">
        <v>448</v>
      </c>
      <c r="I11" s="16">
        <v>1</v>
      </c>
      <c r="J11" s="16">
        <v>2834</v>
      </c>
      <c r="K11" s="16">
        <v>111</v>
      </c>
      <c r="L11" s="16">
        <v>713</v>
      </c>
      <c r="M11" s="16">
        <v>428</v>
      </c>
      <c r="N11" s="16">
        <v>5</v>
      </c>
      <c r="O11" s="16">
        <v>1253</v>
      </c>
      <c r="P11" s="16">
        <v>265</v>
      </c>
      <c r="Q11" s="16">
        <v>6</v>
      </c>
      <c r="R11" s="16">
        <v>1</v>
      </c>
      <c r="S11" s="16">
        <v>17</v>
      </c>
      <c r="T11" s="16">
        <v>396</v>
      </c>
      <c r="U11" s="16">
        <v>56</v>
      </c>
      <c r="V11" s="16">
        <v>144</v>
      </c>
      <c r="W11" s="16">
        <v>194</v>
      </c>
      <c r="X11" s="16">
        <v>129</v>
      </c>
      <c r="Y11" s="16">
        <v>328</v>
      </c>
      <c r="Z11" s="16">
        <v>1592</v>
      </c>
      <c r="AA11" s="16">
        <v>392</v>
      </c>
      <c r="AB11" s="16">
        <v>3</v>
      </c>
      <c r="AC11" s="17">
        <v>16381</v>
      </c>
      <c r="AD11" s="18">
        <f t="shared" si="0"/>
        <v>1.370954445747246E-2</v>
      </c>
    </row>
    <row r="12" spans="1:30" x14ac:dyDescent="0.2">
      <c r="B12" s="13" t="s">
        <v>38</v>
      </c>
      <c r="C12" s="14" t="s">
        <v>39</v>
      </c>
      <c r="D12" s="15"/>
      <c r="E12" s="16">
        <v>22956</v>
      </c>
      <c r="F12" s="16">
        <v>957</v>
      </c>
      <c r="G12" s="16">
        <v>254</v>
      </c>
      <c r="H12" s="16">
        <v>1115</v>
      </c>
      <c r="I12" s="16">
        <v>58</v>
      </c>
      <c r="J12" s="16">
        <v>16345</v>
      </c>
      <c r="K12" s="16">
        <v>296</v>
      </c>
      <c r="L12" s="16">
        <v>3071</v>
      </c>
      <c r="M12" s="16">
        <v>1784</v>
      </c>
      <c r="N12" s="16">
        <v>193</v>
      </c>
      <c r="O12" s="16">
        <v>4505</v>
      </c>
      <c r="P12" s="16">
        <v>787</v>
      </c>
      <c r="Q12" s="16">
        <v>0</v>
      </c>
      <c r="R12" s="16">
        <v>2</v>
      </c>
      <c r="S12" s="16">
        <v>14</v>
      </c>
      <c r="T12" s="16">
        <v>2131</v>
      </c>
      <c r="U12" s="16">
        <v>309</v>
      </c>
      <c r="V12" s="16">
        <v>560</v>
      </c>
      <c r="W12" s="16">
        <v>62</v>
      </c>
      <c r="X12" s="16">
        <v>500</v>
      </c>
      <c r="Y12" s="16">
        <v>1809</v>
      </c>
      <c r="Z12" s="16">
        <v>5021</v>
      </c>
      <c r="AA12" s="16">
        <v>4378</v>
      </c>
      <c r="AB12" s="16">
        <v>128</v>
      </c>
      <c r="AC12" s="17">
        <v>67235</v>
      </c>
      <c r="AD12" s="18">
        <f t="shared" si="0"/>
        <v>5.6270143556447154E-2</v>
      </c>
    </row>
    <row r="13" spans="1:30" x14ac:dyDescent="0.2">
      <c r="B13" s="13" t="s">
        <v>40</v>
      </c>
      <c r="C13" s="14" t="s">
        <v>41</v>
      </c>
      <c r="D13" s="15"/>
      <c r="E13" s="16">
        <v>14643</v>
      </c>
      <c r="F13" s="16">
        <v>1800</v>
      </c>
      <c r="G13" s="16">
        <v>467</v>
      </c>
      <c r="H13" s="16">
        <v>2012</v>
      </c>
      <c r="I13" s="16">
        <v>21</v>
      </c>
      <c r="J13" s="16">
        <v>13776</v>
      </c>
      <c r="K13" s="16">
        <v>35</v>
      </c>
      <c r="L13" s="16">
        <v>2383</v>
      </c>
      <c r="M13" s="16">
        <v>712</v>
      </c>
      <c r="N13" s="16">
        <v>326</v>
      </c>
      <c r="O13" s="16">
        <v>2367</v>
      </c>
      <c r="P13" s="16">
        <v>775</v>
      </c>
      <c r="Q13" s="16">
        <v>2</v>
      </c>
      <c r="R13" s="16">
        <v>0</v>
      </c>
      <c r="S13" s="16">
        <v>25</v>
      </c>
      <c r="T13" s="16">
        <v>844</v>
      </c>
      <c r="U13" s="16">
        <v>218</v>
      </c>
      <c r="V13" s="16">
        <v>468</v>
      </c>
      <c r="W13" s="16">
        <v>476</v>
      </c>
      <c r="X13" s="16">
        <v>354</v>
      </c>
      <c r="Y13" s="16">
        <v>773</v>
      </c>
      <c r="Z13" s="16">
        <v>2255</v>
      </c>
      <c r="AA13" s="16">
        <v>1319</v>
      </c>
      <c r="AB13" s="16">
        <v>0</v>
      </c>
      <c r="AC13" s="17">
        <v>46051</v>
      </c>
      <c r="AD13" s="18">
        <f t="shared" si="0"/>
        <v>3.8540884671940917E-2</v>
      </c>
    </row>
    <row r="14" spans="1:30" x14ac:dyDescent="0.2">
      <c r="B14" s="13" t="s">
        <v>42</v>
      </c>
      <c r="C14" s="14" t="s">
        <v>43</v>
      </c>
      <c r="D14" s="15"/>
      <c r="E14" s="16">
        <v>9121</v>
      </c>
      <c r="F14" s="16">
        <v>1230</v>
      </c>
      <c r="G14" s="16">
        <v>0</v>
      </c>
      <c r="H14" s="16">
        <v>2011</v>
      </c>
      <c r="I14" s="16">
        <v>8</v>
      </c>
      <c r="J14" s="16">
        <v>7866</v>
      </c>
      <c r="K14" s="16">
        <v>97</v>
      </c>
      <c r="L14" s="16">
        <v>1662</v>
      </c>
      <c r="M14" s="16">
        <v>765</v>
      </c>
      <c r="N14" s="16">
        <v>118</v>
      </c>
      <c r="O14" s="16">
        <v>1670</v>
      </c>
      <c r="P14" s="16">
        <v>453</v>
      </c>
      <c r="Q14" s="16">
        <v>0</v>
      </c>
      <c r="R14" s="16">
        <v>1</v>
      </c>
      <c r="S14" s="16">
        <v>283</v>
      </c>
      <c r="T14" s="16">
        <v>1988</v>
      </c>
      <c r="U14" s="16">
        <v>167</v>
      </c>
      <c r="V14" s="16">
        <v>305</v>
      </c>
      <c r="W14" s="16">
        <v>28</v>
      </c>
      <c r="X14" s="16">
        <v>471</v>
      </c>
      <c r="Y14" s="16">
        <v>900</v>
      </c>
      <c r="Z14" s="16">
        <v>2275</v>
      </c>
      <c r="AA14" s="16">
        <v>470</v>
      </c>
      <c r="AB14" s="16">
        <v>13</v>
      </c>
      <c r="AC14" s="17">
        <v>31902</v>
      </c>
      <c r="AD14" s="18">
        <f t="shared" si="0"/>
        <v>2.6699339923221196E-2</v>
      </c>
    </row>
    <row r="15" spans="1:30" x14ac:dyDescent="0.2">
      <c r="B15" s="13" t="s">
        <v>44</v>
      </c>
      <c r="C15" s="14" t="s">
        <v>45</v>
      </c>
      <c r="D15" s="15"/>
      <c r="E15" s="16">
        <v>25065</v>
      </c>
      <c r="F15" s="16">
        <v>638</v>
      </c>
      <c r="G15" s="16">
        <v>33</v>
      </c>
      <c r="H15" s="16">
        <v>4174</v>
      </c>
      <c r="I15" s="16">
        <v>174</v>
      </c>
      <c r="J15" s="16">
        <v>18619</v>
      </c>
      <c r="K15" s="16">
        <v>202</v>
      </c>
      <c r="L15" s="16">
        <v>3883</v>
      </c>
      <c r="M15" s="16">
        <v>2741</v>
      </c>
      <c r="N15" s="16">
        <v>298</v>
      </c>
      <c r="O15" s="16">
        <v>4606</v>
      </c>
      <c r="P15" s="16">
        <v>1627</v>
      </c>
      <c r="Q15" s="16">
        <v>9</v>
      </c>
      <c r="R15" s="16">
        <v>2</v>
      </c>
      <c r="S15" s="16">
        <v>4697</v>
      </c>
      <c r="T15" s="16">
        <v>1918</v>
      </c>
      <c r="U15" s="16">
        <v>917</v>
      </c>
      <c r="V15" s="16">
        <v>857</v>
      </c>
      <c r="W15" s="16">
        <v>127</v>
      </c>
      <c r="X15" s="16">
        <v>1146</v>
      </c>
      <c r="Y15" s="16">
        <v>991</v>
      </c>
      <c r="Z15" s="16">
        <v>5713</v>
      </c>
      <c r="AA15" s="16">
        <v>2325</v>
      </c>
      <c r="AB15" s="16">
        <v>101</v>
      </c>
      <c r="AC15" s="17">
        <v>80863</v>
      </c>
      <c r="AD15" s="18">
        <f t="shared" si="0"/>
        <v>6.7675654322971457E-2</v>
      </c>
    </row>
    <row r="16" spans="1:30" x14ac:dyDescent="0.2">
      <c r="B16" s="13" t="s">
        <v>46</v>
      </c>
      <c r="C16" s="14" t="s">
        <v>47</v>
      </c>
      <c r="D16" s="15"/>
      <c r="E16" s="16">
        <v>9289</v>
      </c>
      <c r="F16" s="16">
        <v>721</v>
      </c>
      <c r="G16" s="16">
        <v>45</v>
      </c>
      <c r="H16" s="16">
        <v>3200</v>
      </c>
      <c r="I16" s="16">
        <v>1</v>
      </c>
      <c r="J16" s="16">
        <v>5384</v>
      </c>
      <c r="K16" s="16">
        <v>82</v>
      </c>
      <c r="L16" s="16">
        <v>1187</v>
      </c>
      <c r="M16" s="16">
        <v>588</v>
      </c>
      <c r="N16" s="16">
        <v>165</v>
      </c>
      <c r="O16" s="16">
        <v>1570</v>
      </c>
      <c r="P16" s="16">
        <v>259</v>
      </c>
      <c r="Q16" s="16">
        <v>6</v>
      </c>
      <c r="R16" s="16">
        <v>4</v>
      </c>
      <c r="S16" s="16">
        <v>428</v>
      </c>
      <c r="T16" s="16">
        <v>705</v>
      </c>
      <c r="U16" s="16">
        <v>111</v>
      </c>
      <c r="V16" s="16">
        <v>382</v>
      </c>
      <c r="W16" s="16">
        <v>7</v>
      </c>
      <c r="X16" s="16">
        <v>524</v>
      </c>
      <c r="Y16" s="16">
        <v>368</v>
      </c>
      <c r="Z16" s="16">
        <v>2113</v>
      </c>
      <c r="AA16" s="16">
        <v>440</v>
      </c>
      <c r="AB16" s="16">
        <v>3</v>
      </c>
      <c r="AC16" s="17">
        <v>27582</v>
      </c>
      <c r="AD16" s="18">
        <f t="shared" si="0"/>
        <v>2.308385661595784E-2</v>
      </c>
    </row>
    <row r="17" spans="1:30" x14ac:dyDescent="0.2">
      <c r="B17" s="13" t="s">
        <v>48</v>
      </c>
      <c r="C17" s="14" t="s">
        <v>49</v>
      </c>
      <c r="D17" s="15"/>
      <c r="E17" s="16">
        <v>15093</v>
      </c>
      <c r="F17" s="16">
        <v>892</v>
      </c>
      <c r="G17" s="16">
        <v>434</v>
      </c>
      <c r="H17" s="16">
        <v>5319</v>
      </c>
      <c r="I17" s="16">
        <v>466</v>
      </c>
      <c r="J17" s="16">
        <v>12838</v>
      </c>
      <c r="K17" s="16">
        <v>56</v>
      </c>
      <c r="L17" s="16">
        <v>2100</v>
      </c>
      <c r="M17" s="16">
        <v>678</v>
      </c>
      <c r="N17" s="16">
        <v>189</v>
      </c>
      <c r="O17" s="16">
        <v>2523</v>
      </c>
      <c r="P17" s="16">
        <v>586</v>
      </c>
      <c r="Q17" s="16">
        <v>11</v>
      </c>
      <c r="R17" s="16">
        <v>723</v>
      </c>
      <c r="S17" s="16">
        <v>88</v>
      </c>
      <c r="T17" s="16">
        <v>897</v>
      </c>
      <c r="U17" s="16">
        <v>296</v>
      </c>
      <c r="V17" s="16">
        <v>209</v>
      </c>
      <c r="W17" s="16">
        <v>0</v>
      </c>
      <c r="X17" s="16">
        <v>871</v>
      </c>
      <c r="Y17" s="16">
        <v>666</v>
      </c>
      <c r="Z17" s="16">
        <v>3210</v>
      </c>
      <c r="AA17" s="16">
        <v>1642</v>
      </c>
      <c r="AB17" s="16">
        <v>0</v>
      </c>
      <c r="AC17" s="17">
        <v>49787</v>
      </c>
      <c r="AD17" s="18">
        <f t="shared" si="0"/>
        <v>4.1667608198777933E-2</v>
      </c>
    </row>
    <row r="18" spans="1:30" x14ac:dyDescent="0.2">
      <c r="B18" s="13" t="s">
        <v>50</v>
      </c>
      <c r="C18" s="14" t="s">
        <v>51</v>
      </c>
      <c r="D18" s="15"/>
      <c r="E18" s="16">
        <v>1000</v>
      </c>
      <c r="F18" s="16">
        <v>4</v>
      </c>
      <c r="G18" s="16">
        <v>81</v>
      </c>
      <c r="H18" s="16">
        <v>45</v>
      </c>
      <c r="I18" s="16">
        <v>0</v>
      </c>
      <c r="J18" s="16">
        <v>967</v>
      </c>
      <c r="K18" s="16">
        <v>3</v>
      </c>
      <c r="L18" s="16">
        <v>192</v>
      </c>
      <c r="M18" s="16">
        <v>96</v>
      </c>
      <c r="N18" s="16">
        <v>23</v>
      </c>
      <c r="O18" s="16">
        <v>139</v>
      </c>
      <c r="P18" s="16">
        <v>113</v>
      </c>
      <c r="Q18" s="16">
        <v>6</v>
      </c>
      <c r="R18" s="16">
        <v>168</v>
      </c>
      <c r="S18" s="16">
        <v>31</v>
      </c>
      <c r="T18" s="16">
        <v>22</v>
      </c>
      <c r="U18" s="16">
        <v>20</v>
      </c>
      <c r="V18" s="16">
        <v>23</v>
      </c>
      <c r="W18" s="16">
        <v>0</v>
      </c>
      <c r="X18" s="16">
        <v>47</v>
      </c>
      <c r="Y18" s="16">
        <v>47</v>
      </c>
      <c r="Z18" s="16">
        <v>139</v>
      </c>
      <c r="AA18" s="16">
        <v>223</v>
      </c>
      <c r="AB18" s="16">
        <v>0</v>
      </c>
      <c r="AC18" s="17">
        <v>3389</v>
      </c>
      <c r="AD18" s="18">
        <f t="shared" si="0"/>
        <v>2.8363131778508127E-3</v>
      </c>
    </row>
    <row r="19" spans="1:30" x14ac:dyDescent="0.2">
      <c r="B19" s="19" t="s">
        <v>52</v>
      </c>
      <c r="C19" s="14" t="s">
        <v>53</v>
      </c>
      <c r="D19" s="15"/>
      <c r="E19" s="16">
        <v>2367</v>
      </c>
      <c r="F19" s="16">
        <v>12</v>
      </c>
      <c r="G19" s="16">
        <v>54</v>
      </c>
      <c r="H19" s="16">
        <v>943</v>
      </c>
      <c r="I19" s="16">
        <v>31</v>
      </c>
      <c r="J19" s="16">
        <v>1538</v>
      </c>
      <c r="K19" s="16">
        <v>23</v>
      </c>
      <c r="L19" s="16">
        <v>516</v>
      </c>
      <c r="M19" s="16">
        <v>132</v>
      </c>
      <c r="N19" s="16">
        <v>17</v>
      </c>
      <c r="O19" s="16">
        <v>418</v>
      </c>
      <c r="P19" s="16">
        <v>61</v>
      </c>
      <c r="Q19" s="16">
        <v>1</v>
      </c>
      <c r="R19" s="16">
        <v>4</v>
      </c>
      <c r="S19" s="16">
        <v>16</v>
      </c>
      <c r="T19" s="16">
        <v>293</v>
      </c>
      <c r="U19" s="16">
        <v>45</v>
      </c>
      <c r="V19" s="16">
        <v>39</v>
      </c>
      <c r="W19" s="16">
        <v>28</v>
      </c>
      <c r="X19" s="16">
        <v>125</v>
      </c>
      <c r="Y19" s="16">
        <v>92</v>
      </c>
      <c r="Z19" s="16">
        <v>751</v>
      </c>
      <c r="AA19" s="16">
        <v>309</v>
      </c>
      <c r="AB19" s="16">
        <v>0</v>
      </c>
      <c r="AC19" s="17">
        <v>7815</v>
      </c>
      <c r="AD19" s="18">
        <f t="shared" si="0"/>
        <v>6.5405097329312781E-3</v>
      </c>
    </row>
    <row r="20" spans="1:30" x14ac:dyDescent="0.2">
      <c r="B20" s="19" t="s">
        <v>54</v>
      </c>
      <c r="C20" s="14" t="s">
        <v>55</v>
      </c>
      <c r="D20" s="15"/>
      <c r="E20" s="16">
        <v>299603</v>
      </c>
      <c r="F20" s="16">
        <v>1302</v>
      </c>
      <c r="G20" s="16">
        <v>509</v>
      </c>
      <c r="H20" s="16">
        <v>23322</v>
      </c>
      <c r="I20" s="16">
        <v>879</v>
      </c>
      <c r="J20" s="16">
        <v>172091</v>
      </c>
      <c r="K20" s="16">
        <v>13344</v>
      </c>
      <c r="L20" s="16">
        <v>45534</v>
      </c>
      <c r="M20" s="16">
        <v>5668</v>
      </c>
      <c r="N20" s="16">
        <v>2998</v>
      </c>
      <c r="O20" s="16">
        <v>42155</v>
      </c>
      <c r="P20" s="16">
        <v>3935</v>
      </c>
      <c r="Q20" s="16">
        <v>154</v>
      </c>
      <c r="R20" s="16">
        <v>15</v>
      </c>
      <c r="S20" s="16">
        <v>226</v>
      </c>
      <c r="T20" s="16">
        <v>20285</v>
      </c>
      <c r="U20" s="16">
        <v>2797</v>
      </c>
      <c r="V20" s="16">
        <v>4030</v>
      </c>
      <c r="W20" s="16">
        <v>804</v>
      </c>
      <c r="X20" s="16">
        <v>4248</v>
      </c>
      <c r="Y20" s="16">
        <v>14701</v>
      </c>
      <c r="Z20" s="16">
        <v>76600</v>
      </c>
      <c r="AA20" s="16">
        <v>18207</v>
      </c>
      <c r="AB20" s="16">
        <v>118</v>
      </c>
      <c r="AC20" s="17">
        <v>753525</v>
      </c>
      <c r="AD20" s="18">
        <f t="shared" si="0"/>
        <v>0.63063820812630089</v>
      </c>
    </row>
    <row r="21" spans="1:30" x14ac:dyDescent="0.2">
      <c r="B21" s="19" t="s">
        <v>56</v>
      </c>
      <c r="C21" s="14" t="s">
        <v>57</v>
      </c>
      <c r="D21" s="15"/>
      <c r="E21" s="16">
        <v>5314</v>
      </c>
      <c r="F21" s="16">
        <v>100</v>
      </c>
      <c r="G21" s="16">
        <v>59</v>
      </c>
      <c r="H21" s="16">
        <v>1085</v>
      </c>
      <c r="I21" s="16">
        <v>12</v>
      </c>
      <c r="J21" s="16">
        <v>2773</v>
      </c>
      <c r="K21" s="16">
        <v>21</v>
      </c>
      <c r="L21" s="16">
        <v>816</v>
      </c>
      <c r="M21" s="16">
        <v>177</v>
      </c>
      <c r="N21" s="16">
        <v>547</v>
      </c>
      <c r="O21" s="16">
        <v>723</v>
      </c>
      <c r="P21" s="16">
        <v>259</v>
      </c>
      <c r="Q21" s="16">
        <v>1</v>
      </c>
      <c r="R21" s="16">
        <v>7</v>
      </c>
      <c r="S21" s="16">
        <v>109</v>
      </c>
      <c r="T21" s="16">
        <v>326</v>
      </c>
      <c r="U21" s="16">
        <v>75</v>
      </c>
      <c r="V21" s="16">
        <v>59</v>
      </c>
      <c r="W21" s="16">
        <v>0</v>
      </c>
      <c r="X21" s="16">
        <v>347</v>
      </c>
      <c r="Y21" s="16">
        <v>163</v>
      </c>
      <c r="Z21" s="16">
        <v>1015</v>
      </c>
      <c r="AA21" s="16">
        <v>209</v>
      </c>
      <c r="AB21" s="16">
        <v>0</v>
      </c>
      <c r="AC21" s="17">
        <v>14197</v>
      </c>
      <c r="AD21" s="18">
        <f t="shared" si="0"/>
        <v>1.1881716785467096E-2</v>
      </c>
    </row>
    <row r="22" spans="1:30" x14ac:dyDescent="0.2">
      <c r="B22" s="19" t="s">
        <v>58</v>
      </c>
      <c r="C22" s="14" t="s">
        <v>59</v>
      </c>
      <c r="D22" s="15"/>
      <c r="E22" s="16">
        <v>2081</v>
      </c>
      <c r="F22" s="16">
        <v>54</v>
      </c>
      <c r="G22" s="16">
        <v>0</v>
      </c>
      <c r="H22" s="16">
        <v>174</v>
      </c>
      <c r="I22" s="16">
        <v>4</v>
      </c>
      <c r="J22" s="16">
        <v>1101</v>
      </c>
      <c r="K22" s="16">
        <v>9</v>
      </c>
      <c r="L22" s="16">
        <v>236</v>
      </c>
      <c r="M22" s="16">
        <v>124</v>
      </c>
      <c r="N22" s="16">
        <v>1</v>
      </c>
      <c r="O22" s="16">
        <v>282</v>
      </c>
      <c r="P22" s="16">
        <v>73</v>
      </c>
      <c r="Q22" s="16">
        <v>0</v>
      </c>
      <c r="R22" s="16">
        <v>5</v>
      </c>
      <c r="S22" s="16">
        <v>1</v>
      </c>
      <c r="T22" s="16">
        <v>214</v>
      </c>
      <c r="U22" s="16">
        <v>10</v>
      </c>
      <c r="V22" s="16">
        <v>222</v>
      </c>
      <c r="W22" s="16">
        <v>38</v>
      </c>
      <c r="X22" s="16">
        <v>67</v>
      </c>
      <c r="Y22" s="16">
        <v>65</v>
      </c>
      <c r="Z22" s="16">
        <v>373</v>
      </c>
      <c r="AA22" s="16">
        <v>157</v>
      </c>
      <c r="AB22" s="16">
        <v>7</v>
      </c>
      <c r="AC22" s="17">
        <v>5298</v>
      </c>
      <c r="AD22" s="18">
        <f t="shared" si="0"/>
        <v>4.4339885559910317E-3</v>
      </c>
    </row>
    <row r="23" spans="1:30" x14ac:dyDescent="0.2">
      <c r="B23" s="19" t="s">
        <v>63</v>
      </c>
      <c r="C23" s="14" t="s">
        <v>64</v>
      </c>
      <c r="D23" s="15"/>
      <c r="E23" s="16">
        <v>2845</v>
      </c>
      <c r="F23" s="16">
        <v>195</v>
      </c>
      <c r="G23" s="16">
        <v>23</v>
      </c>
      <c r="H23" s="16">
        <v>1398</v>
      </c>
      <c r="I23" s="16">
        <v>0</v>
      </c>
      <c r="J23" s="16">
        <v>2748</v>
      </c>
      <c r="K23" s="16">
        <v>59</v>
      </c>
      <c r="L23" s="16">
        <v>298</v>
      </c>
      <c r="M23" s="16">
        <v>517</v>
      </c>
      <c r="N23" s="16">
        <v>55</v>
      </c>
      <c r="O23" s="16">
        <v>628</v>
      </c>
      <c r="P23" s="16">
        <v>138</v>
      </c>
      <c r="Q23" s="16">
        <v>0</v>
      </c>
      <c r="R23" s="16">
        <v>2</v>
      </c>
      <c r="S23" s="16">
        <v>42</v>
      </c>
      <c r="T23" s="16">
        <v>104</v>
      </c>
      <c r="U23" s="16">
        <v>80</v>
      </c>
      <c r="V23" s="16">
        <v>41</v>
      </c>
      <c r="W23" s="16">
        <v>6</v>
      </c>
      <c r="X23" s="16">
        <v>9</v>
      </c>
      <c r="Y23" s="16">
        <v>164</v>
      </c>
      <c r="Z23" s="16">
        <v>1166</v>
      </c>
      <c r="AA23" s="16">
        <v>100</v>
      </c>
      <c r="AB23" s="16">
        <v>0</v>
      </c>
      <c r="AC23" s="17">
        <v>10618</v>
      </c>
      <c r="AD23" s="18">
        <f t="shared" si="0"/>
        <v>8.8863892954912753E-3</v>
      </c>
    </row>
    <row r="24" spans="1:30" ht="16.5" customHeight="1" x14ac:dyDescent="0.2">
      <c r="B24" s="35" t="s">
        <v>27</v>
      </c>
      <c r="C24" s="35"/>
      <c r="D24" s="10"/>
      <c r="E24" s="20">
        <f>SUM(E8:E23)</f>
        <v>437827</v>
      </c>
      <c r="F24" s="20">
        <f t="shared" ref="F24:AB24" si="1">SUM(F8:F23)</f>
        <v>8457</v>
      </c>
      <c r="G24" s="20">
        <f t="shared" si="1"/>
        <v>2002</v>
      </c>
      <c r="H24" s="20">
        <f t="shared" si="1"/>
        <v>48752</v>
      </c>
      <c r="I24" s="20">
        <f t="shared" si="1"/>
        <v>1802</v>
      </c>
      <c r="J24" s="20">
        <f t="shared" si="1"/>
        <v>281502</v>
      </c>
      <c r="K24" s="20">
        <f t="shared" si="1"/>
        <v>14551</v>
      </c>
      <c r="L24" s="20">
        <f t="shared" si="1"/>
        <v>65588</v>
      </c>
      <c r="M24" s="20">
        <f t="shared" si="1"/>
        <v>17015</v>
      </c>
      <c r="N24" s="20">
        <f t="shared" si="1"/>
        <v>5002</v>
      </c>
      <c r="O24" s="20">
        <f t="shared" si="1"/>
        <v>68024</v>
      </c>
      <c r="P24" s="20">
        <f t="shared" si="1"/>
        <v>11121</v>
      </c>
      <c r="Q24" s="20">
        <f t="shared" si="1"/>
        <v>269</v>
      </c>
      <c r="R24" s="20">
        <f t="shared" si="1"/>
        <v>934</v>
      </c>
      <c r="S24" s="20">
        <f t="shared" si="1"/>
        <v>5984</v>
      </c>
      <c r="T24" s="20">
        <f t="shared" si="1"/>
        <v>30989</v>
      </c>
      <c r="U24" s="20">
        <f t="shared" si="1"/>
        <v>5909</v>
      </c>
      <c r="V24" s="20">
        <f t="shared" si="1"/>
        <v>9536</v>
      </c>
      <c r="W24" s="20">
        <f t="shared" si="1"/>
        <v>3998</v>
      </c>
      <c r="X24" s="20">
        <f t="shared" si="1"/>
        <v>9617</v>
      </c>
      <c r="Y24" s="20">
        <f t="shared" si="1"/>
        <v>21871</v>
      </c>
      <c r="Z24" s="20">
        <f t="shared" si="1"/>
        <v>108655</v>
      </c>
      <c r="AA24" s="20">
        <f t="shared" si="1"/>
        <v>35063</v>
      </c>
      <c r="AB24" s="20">
        <f t="shared" si="1"/>
        <v>393</v>
      </c>
      <c r="AC24" s="21">
        <f>SUM(AC8:AC23)</f>
        <v>1194861</v>
      </c>
      <c r="AD24" s="22"/>
    </row>
    <row r="25" spans="1:30" ht="16.5" customHeight="1" thickBot="1" x14ac:dyDescent="0.25">
      <c r="B25" s="36" t="s">
        <v>60</v>
      </c>
      <c r="C25" s="36"/>
      <c r="D25" s="10"/>
      <c r="E25" s="23">
        <f>E24/$AC$24</f>
        <v>0.3664250486039799</v>
      </c>
      <c r="F25" s="23">
        <f t="shared" ref="F25:AB25" si="2">F24/$AC$24</f>
        <v>7.0778107244273605E-3</v>
      </c>
      <c r="G25" s="23">
        <f t="shared" si="2"/>
        <v>1.6755086993382495E-3</v>
      </c>
      <c r="H25" s="23">
        <f t="shared" si="2"/>
        <v>4.0801398656412753E-2</v>
      </c>
      <c r="I25" s="23">
        <f t="shared" si="2"/>
        <v>1.5081252128908717E-3</v>
      </c>
      <c r="J25" s="23">
        <f t="shared" si="2"/>
        <v>0.2355939310095484</v>
      </c>
      <c r="K25" s="23">
        <f t="shared" si="2"/>
        <v>1.2177985556478954E-2</v>
      </c>
      <c r="L25" s="23">
        <f t="shared" si="2"/>
        <v>5.4891740545553E-2</v>
      </c>
      <c r="M25" s="23">
        <f t="shared" si="2"/>
        <v>1.4240150109510645E-2</v>
      </c>
      <c r="N25" s="23">
        <f t="shared" si="2"/>
        <v>4.1862609960489124E-3</v>
      </c>
      <c r="O25" s="23">
        <f t="shared" si="2"/>
        <v>5.6930471410482054E-2</v>
      </c>
      <c r="P25" s="23">
        <f t="shared" si="2"/>
        <v>9.3073587639064294E-3</v>
      </c>
      <c r="Q25" s="23">
        <f t="shared" si="2"/>
        <v>2.2513078927172283E-4</v>
      </c>
      <c r="R25" s="23">
        <f t="shared" si="2"/>
        <v>7.8168088170925323E-4</v>
      </c>
      <c r="S25" s="23">
        <f t="shared" si="2"/>
        <v>5.0081139145055362E-3</v>
      </c>
      <c r="T25" s="23">
        <f t="shared" si="2"/>
        <v>2.5935234307588918E-2</v>
      </c>
      <c r="U25" s="23">
        <f t="shared" si="2"/>
        <v>4.9453451070877704E-3</v>
      </c>
      <c r="V25" s="23">
        <f t="shared" si="2"/>
        <v>7.9808446338109629E-3</v>
      </c>
      <c r="W25" s="23">
        <f t="shared" si="2"/>
        <v>3.3459958940830776E-3</v>
      </c>
      <c r="X25" s="23">
        <f t="shared" si="2"/>
        <v>8.0486349458221505E-3</v>
      </c>
      <c r="Y25" s="23">
        <f t="shared" si="2"/>
        <v>1.8304221160452973E-2</v>
      </c>
      <c r="Z25" s="23">
        <f t="shared" si="2"/>
        <v>9.0935263599699043E-2</v>
      </c>
      <c r="AA25" s="23">
        <f t="shared" si="2"/>
        <v>2.9344835926521998E-2</v>
      </c>
      <c r="AB25" s="23">
        <f t="shared" si="2"/>
        <v>3.2890855086909691E-4</v>
      </c>
      <c r="AC25" s="23"/>
      <c r="AD25" s="23"/>
    </row>
    <row r="26" spans="1:30" x14ac:dyDescent="0.2">
      <c r="Q26" s="4"/>
      <c r="R26" s="24"/>
      <c r="Z26" s="2"/>
    </row>
    <row r="27" spans="1:30" x14ac:dyDescent="0.2">
      <c r="B27" s="2" t="s">
        <v>67</v>
      </c>
      <c r="F27" s="25"/>
      <c r="G27" s="25"/>
      <c r="H27" s="25"/>
      <c r="I27" s="25"/>
      <c r="J27" s="25"/>
      <c r="K27" s="25"/>
      <c r="L27" s="25"/>
      <c r="M27" s="25"/>
      <c r="N27" s="25"/>
      <c r="O27" s="25"/>
      <c r="P27" s="25"/>
      <c r="Q27" s="26"/>
      <c r="R27" s="26"/>
      <c r="Z27" s="2"/>
    </row>
    <row r="28" spans="1:30" x14ac:dyDescent="0.2">
      <c r="B28" s="27"/>
      <c r="F28" s="28"/>
      <c r="G28" s="28"/>
      <c r="H28" s="28"/>
      <c r="I28" s="28"/>
      <c r="J28" s="28"/>
      <c r="K28" s="28"/>
      <c r="L28" s="28"/>
      <c r="M28" s="28"/>
      <c r="N28" s="28"/>
      <c r="O28" s="28"/>
      <c r="P28" s="28"/>
      <c r="Q28" s="28"/>
      <c r="R28" s="28"/>
      <c r="S28" s="28"/>
      <c r="T28" s="28"/>
      <c r="U28" s="28"/>
      <c r="V28" s="28"/>
      <c r="W28" s="28"/>
      <c r="X28" s="28"/>
      <c r="Z28" s="2"/>
    </row>
    <row r="29" spans="1:30" x14ac:dyDescent="0.2">
      <c r="A29" s="6"/>
      <c r="B29" s="29" t="s">
        <v>61</v>
      </c>
      <c r="C29" s="6"/>
      <c r="D29" s="6"/>
      <c r="E29" s="6"/>
      <c r="F29" s="6"/>
      <c r="G29" s="6"/>
      <c r="H29" s="6"/>
      <c r="I29" s="6"/>
      <c r="J29" s="6"/>
      <c r="K29" s="6"/>
      <c r="L29" s="6"/>
      <c r="M29" s="6"/>
      <c r="N29" s="6"/>
      <c r="O29" s="6"/>
      <c r="P29" s="30"/>
      <c r="Q29" s="6"/>
      <c r="R29" s="6"/>
      <c r="S29" s="6"/>
      <c r="T29" s="6"/>
      <c r="U29" s="6"/>
      <c r="V29" s="6"/>
      <c r="W29" s="6"/>
      <c r="X29" s="6"/>
      <c r="Y29" s="6"/>
      <c r="Z29" s="6"/>
      <c r="AA29" s="6"/>
      <c r="AB29" s="6"/>
      <c r="AC29" s="6"/>
    </row>
    <row r="30" spans="1:30" x14ac:dyDescent="0.2">
      <c r="A30" s="6"/>
      <c r="B30" s="32" t="s">
        <v>65</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x14ac:dyDescent="0.2">
      <c r="A31" s="6"/>
      <c r="B31" s="6"/>
      <c r="C31" s="6"/>
      <c r="D31" s="6"/>
      <c r="E31" s="6"/>
      <c r="F31" s="6"/>
      <c r="G31" s="6"/>
      <c r="H31" s="6"/>
      <c r="I31" s="30"/>
      <c r="J31" s="30"/>
      <c r="K31" s="30"/>
      <c r="L31" s="30"/>
      <c r="M31" s="30"/>
      <c r="N31" s="30"/>
      <c r="O31" s="30"/>
      <c r="P31" s="30"/>
      <c r="Q31" s="30"/>
      <c r="R31" s="6"/>
      <c r="S31" s="6"/>
      <c r="T31" s="6"/>
      <c r="U31" s="6"/>
      <c r="V31" s="6"/>
      <c r="W31" s="6"/>
      <c r="X31" s="6"/>
      <c r="Y31" s="6"/>
      <c r="Z31" s="6"/>
      <c r="AA31" s="6"/>
      <c r="AB31" s="6"/>
      <c r="AC31" s="6"/>
    </row>
    <row r="32" spans="1:30" x14ac:dyDescent="0.2">
      <c r="A32" s="6"/>
      <c r="B32" s="6"/>
      <c r="C32" s="6"/>
      <c r="D32" s="6"/>
      <c r="E32" s="6"/>
      <c r="F32" s="6"/>
      <c r="G32" s="6"/>
      <c r="H32" s="6"/>
      <c r="I32" s="6"/>
      <c r="J32" s="6"/>
      <c r="K32" s="6"/>
      <c r="L32" s="6"/>
      <c r="M32" s="30"/>
      <c r="N32" s="6"/>
      <c r="O32" s="6"/>
      <c r="P32" s="30"/>
      <c r="Q32" s="30"/>
      <c r="R32" s="6"/>
      <c r="S32" s="6"/>
      <c r="T32" s="6"/>
      <c r="U32" s="6"/>
      <c r="V32" s="6"/>
      <c r="W32" s="6"/>
      <c r="X32" s="6"/>
      <c r="Y32" s="6"/>
      <c r="Z32" s="6"/>
      <c r="AA32" s="6"/>
      <c r="AB32" s="6"/>
      <c r="AC32" s="6"/>
    </row>
    <row r="33" spans="1:29" x14ac:dyDescent="0.2">
      <c r="A33" s="6"/>
      <c r="B33" s="6"/>
      <c r="C33" s="6"/>
      <c r="D33" s="6"/>
      <c r="E33" s="6"/>
      <c r="F33" s="6"/>
      <c r="G33" s="6"/>
      <c r="H33" s="6"/>
      <c r="I33" s="30"/>
      <c r="J33" s="30"/>
      <c r="K33" s="6"/>
      <c r="L33" s="6"/>
      <c r="M33" s="30"/>
      <c r="N33" s="30"/>
      <c r="O33" s="30"/>
      <c r="P33" s="30"/>
      <c r="Q33" s="30"/>
      <c r="R33" s="6"/>
      <c r="S33" s="6"/>
      <c r="T33" s="6"/>
      <c r="U33" s="6"/>
      <c r="V33" s="6"/>
      <c r="W33" s="6"/>
      <c r="X33" s="6"/>
      <c r="Y33" s="6"/>
      <c r="Z33" s="6"/>
      <c r="AA33" s="6"/>
      <c r="AB33" s="6"/>
      <c r="AC33" s="6"/>
    </row>
    <row r="34" spans="1:29" x14ac:dyDescent="0.2">
      <c r="A34" s="6"/>
      <c r="B34" s="6"/>
      <c r="C34" s="6"/>
      <c r="D34" s="6"/>
      <c r="E34" s="6"/>
      <c r="F34" s="6"/>
      <c r="G34" s="6"/>
      <c r="H34" s="6"/>
      <c r="I34" s="30"/>
      <c r="J34" s="30"/>
      <c r="K34" s="6"/>
      <c r="L34" s="6"/>
      <c r="M34" s="30"/>
      <c r="N34" s="30"/>
      <c r="O34" s="6"/>
      <c r="P34" s="30"/>
      <c r="Q34" s="30"/>
      <c r="R34" s="6"/>
      <c r="S34" s="6"/>
      <c r="T34" s="6"/>
      <c r="U34" s="6"/>
      <c r="V34" s="6"/>
      <c r="W34" s="6"/>
      <c r="X34" s="6"/>
      <c r="Y34" s="6"/>
      <c r="Z34" s="6"/>
      <c r="AA34" s="6"/>
      <c r="AB34" s="6"/>
      <c r="AC34" s="6"/>
    </row>
    <row r="35" spans="1:29" x14ac:dyDescent="0.2">
      <c r="I35" s="31"/>
      <c r="J35" s="31"/>
      <c r="K35" s="31"/>
      <c r="L35" s="31"/>
      <c r="M35" s="31"/>
      <c r="N35" s="31"/>
      <c r="O35" s="31"/>
      <c r="P35" s="31"/>
      <c r="Q35" s="31"/>
    </row>
    <row r="36" spans="1:29" x14ac:dyDescent="0.2">
      <c r="G36" s="31"/>
      <c r="H36" s="31"/>
      <c r="I36" s="31"/>
      <c r="J36" s="31"/>
      <c r="L36" s="31"/>
      <c r="M36" s="31"/>
      <c r="N36" s="31"/>
      <c r="P36" s="31"/>
      <c r="Q36" s="31"/>
    </row>
    <row r="37" spans="1:29" x14ac:dyDescent="0.2">
      <c r="H37" s="31"/>
      <c r="J37" s="31"/>
      <c r="M37" s="31"/>
      <c r="N37" s="31"/>
      <c r="O37" s="31"/>
      <c r="P37" s="31"/>
      <c r="Q37" s="31"/>
    </row>
    <row r="38" spans="1:29" x14ac:dyDescent="0.2">
      <c r="I38" s="31"/>
      <c r="J38" s="31"/>
      <c r="M38" s="31"/>
      <c r="P38" s="31"/>
      <c r="Q38" s="31"/>
    </row>
    <row r="39" spans="1:29" x14ac:dyDescent="0.2">
      <c r="M39" s="31"/>
      <c r="P39" s="31"/>
      <c r="Q39" s="31"/>
    </row>
    <row r="40" spans="1:29" x14ac:dyDescent="0.2">
      <c r="J40" s="31"/>
      <c r="L40" s="31"/>
      <c r="M40" s="31"/>
      <c r="N40" s="31"/>
      <c r="O40" s="31"/>
      <c r="P40" s="31"/>
      <c r="Q40" s="31"/>
    </row>
    <row r="41" spans="1:29" x14ac:dyDescent="0.2">
      <c r="I41" s="31"/>
      <c r="J41" s="31"/>
      <c r="L41" s="31"/>
      <c r="M41" s="31"/>
      <c r="P41" s="31"/>
      <c r="Q41" s="31"/>
    </row>
    <row r="42" spans="1:29" x14ac:dyDescent="0.2">
      <c r="M42" s="31"/>
      <c r="P42" s="31"/>
    </row>
    <row r="44" spans="1:29" x14ac:dyDescent="0.2">
      <c r="P44" s="31"/>
      <c r="Q44" s="31"/>
    </row>
    <row r="45" spans="1:29" x14ac:dyDescent="0.2">
      <c r="M45" s="31"/>
      <c r="O45" s="31"/>
      <c r="P45" s="31"/>
      <c r="Q45" s="31"/>
    </row>
    <row r="46" spans="1:29" x14ac:dyDescent="0.2">
      <c r="J46" s="31"/>
      <c r="M46" s="31"/>
      <c r="P46" s="31"/>
      <c r="Q46" s="31"/>
    </row>
    <row r="47" spans="1:29" x14ac:dyDescent="0.2">
      <c r="J47" s="31"/>
      <c r="M47" s="31"/>
      <c r="P47" s="31"/>
      <c r="Q47" s="31"/>
    </row>
    <row r="48" spans="1:29" x14ac:dyDescent="0.2">
      <c r="J48" s="31"/>
      <c r="M48" s="31"/>
      <c r="P48" s="31"/>
      <c r="Q48" s="31"/>
    </row>
    <row r="49" spans="9:17" x14ac:dyDescent="0.2">
      <c r="P49" s="31"/>
      <c r="Q49" s="31"/>
    </row>
    <row r="50" spans="9:17" x14ac:dyDescent="0.2">
      <c r="J50" s="31"/>
      <c r="M50" s="31"/>
      <c r="N50" s="31"/>
      <c r="P50" s="31"/>
      <c r="Q50" s="31"/>
    </row>
    <row r="51" spans="9:17" x14ac:dyDescent="0.2">
      <c r="I51" s="31"/>
      <c r="J51" s="31"/>
      <c r="L51" s="31"/>
      <c r="M51" s="31"/>
      <c r="N51" s="31"/>
      <c r="O51" s="31"/>
      <c r="P51" s="31"/>
      <c r="Q51" s="31"/>
    </row>
    <row r="52" spans="9:17" x14ac:dyDescent="0.2">
      <c r="I52" s="31"/>
      <c r="J52" s="31"/>
      <c r="K52" s="31"/>
      <c r="M52" s="31"/>
      <c r="N52" s="31"/>
      <c r="P52" s="31"/>
      <c r="Q52" s="31"/>
    </row>
    <row r="53" spans="9:17" x14ac:dyDescent="0.2">
      <c r="M53" s="31"/>
      <c r="P53" s="31"/>
    </row>
    <row r="55" spans="9:17" x14ac:dyDescent="0.2">
      <c r="I55" s="31"/>
      <c r="J55" s="31"/>
      <c r="K55" s="31"/>
      <c r="L55" s="31"/>
      <c r="M55" s="31"/>
      <c r="N55" s="31"/>
      <c r="O55" s="31"/>
      <c r="P55" s="31"/>
      <c r="Q55" s="31"/>
    </row>
    <row r="56" spans="9:17" x14ac:dyDescent="0.2">
      <c r="I56" s="31"/>
      <c r="J56" s="31"/>
      <c r="K56" s="31"/>
      <c r="L56" s="31"/>
      <c r="M56" s="31"/>
      <c r="N56" s="31"/>
      <c r="O56" s="31"/>
      <c r="P56" s="31"/>
    </row>
  </sheetData>
  <sheetProtection algorithmName="SHA-512" hashValue="5Jwtufohcee1pTbAWsCzKL75QS5xEsQAIk1H3l8lxA3wm16C4hj0cxLDmJhpQ6MvU5BFNYXJC/efxOd8BcEWUg==" saltValue="EpdsqapkIi3/pPDwrX0q6w==" spinCount="100000" sheet="1" objects="1" scenarios="1"/>
  <mergeCells count="32">
    <mergeCell ref="B2:T2"/>
    <mergeCell ref="B3:T3"/>
    <mergeCell ref="B5:C7"/>
    <mergeCell ref="E5:AD5"/>
    <mergeCell ref="E6:E7"/>
    <mergeCell ref="F6:F7"/>
    <mergeCell ref="G6:G7"/>
    <mergeCell ref="H6:H7"/>
    <mergeCell ref="I6:I7"/>
    <mergeCell ref="J6:J7"/>
    <mergeCell ref="L6:L7"/>
    <mergeCell ref="M6:M7"/>
    <mergeCell ref="N6:N7"/>
    <mergeCell ref="O6:O7"/>
    <mergeCell ref="P6:P7"/>
    <mergeCell ref="AC6:AD6"/>
    <mergeCell ref="B30:AD30"/>
    <mergeCell ref="Z6:Z7"/>
    <mergeCell ref="AA6:AA7"/>
    <mergeCell ref="AB6:AB7"/>
    <mergeCell ref="Q6:Q7"/>
    <mergeCell ref="R6:R7"/>
    <mergeCell ref="S6:S7"/>
    <mergeCell ref="T6:T7"/>
    <mergeCell ref="U6:U7"/>
    <mergeCell ref="V6:V7"/>
    <mergeCell ref="B24:C24"/>
    <mergeCell ref="B25:C25"/>
    <mergeCell ref="W6:W7"/>
    <mergeCell ref="X6:X7"/>
    <mergeCell ref="Y6:Y7"/>
    <mergeCell ref="K6:K7"/>
  </mergeCells>
  <pageMargins left="0.25" right="0.25" top="0.75" bottom="0.75" header="0.3" footer="0.3"/>
  <pageSetup paperSize="14"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A.20</vt:lpstr>
      <vt:lpstr>A.20!Área_de_impresión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Alex Araneda Pesce</cp:lastModifiedBy>
  <cp:lastPrinted>2019-07-03T19:41:13Z</cp:lastPrinted>
  <dcterms:created xsi:type="dcterms:W3CDTF">2017-06-29T14:00:04Z</dcterms:created>
  <dcterms:modified xsi:type="dcterms:W3CDTF">2019-07-04T14:41:51Z</dcterms:modified>
</cp:coreProperties>
</file>