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cumentos\Anuario\Anuario 2019\"/>
    </mc:Choice>
  </mc:AlternateContent>
  <xr:revisionPtr revIDLastSave="0" documentId="13_ncr:1_{9F2168F7-9721-47A4-8297-54F146CF15A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.5.1" sheetId="1" r:id="rId1"/>
    <sheet name="B.5.2" sheetId="2" r:id="rId2"/>
    <sheet name="B.5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9" i="3" l="1"/>
  <c r="D139" i="3"/>
  <c r="E139" i="3"/>
  <c r="E22" i="1"/>
  <c r="G136" i="2"/>
  <c r="F136" i="2"/>
  <c r="E136" i="2"/>
  <c r="G133" i="2"/>
  <c r="F133" i="2"/>
  <c r="E133" i="2"/>
  <c r="G8" i="2"/>
  <c r="F8" i="2"/>
  <c r="E8" i="2"/>
  <c r="I177" i="2"/>
  <c r="G176" i="2"/>
  <c r="F176" i="2"/>
  <c r="E176" i="2"/>
  <c r="E89" i="2"/>
  <c r="F89" i="2"/>
  <c r="G89" i="2"/>
  <c r="G30" i="2"/>
  <c r="F30" i="2"/>
  <c r="E30" i="2"/>
  <c r="G22" i="2"/>
  <c r="F22" i="2"/>
  <c r="E22" i="2"/>
  <c r="G12" i="2"/>
  <c r="F12" i="2"/>
  <c r="E12" i="2"/>
  <c r="G168" i="2" l="1"/>
  <c r="F168" i="2"/>
  <c r="E168" i="2"/>
  <c r="G166" i="2"/>
  <c r="F166" i="2"/>
  <c r="E166" i="2"/>
  <c r="G162" i="2"/>
  <c r="F162" i="2"/>
  <c r="E162" i="2"/>
  <c r="G130" i="2"/>
  <c r="F130" i="2"/>
  <c r="E130" i="2"/>
  <c r="G121" i="2"/>
  <c r="F121" i="2"/>
  <c r="E121" i="2"/>
  <c r="G110" i="2"/>
  <c r="F110" i="2"/>
  <c r="E110" i="2"/>
  <c r="G64" i="2"/>
  <c r="F64" i="2"/>
  <c r="E64" i="2"/>
  <c r="G40" i="2"/>
  <c r="F40" i="2"/>
  <c r="E40" i="2"/>
  <c r="J22" i="1"/>
  <c r="H22" i="1"/>
  <c r="G22" i="1"/>
  <c r="F22" i="1"/>
  <c r="D22" i="1"/>
  <c r="E177" i="2" l="1"/>
  <c r="G177" i="2"/>
  <c r="F177" i="2"/>
</calcChain>
</file>

<file path=xl/sharedStrings.xml><?xml version="1.0" encoding="utf-8"?>
<sst xmlns="http://schemas.openxmlformats.org/spreadsheetml/2006/main" count="411" uniqueCount="346">
  <si>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</si>
  <si>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</si>
  <si>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</si>
  <si>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</si>
  <si>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</si>
  <si>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</si>
  <si>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</si>
  <si>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</si>
  <si>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</si>
  <si>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Los Lagos</t>
  </si>
  <si>
    <t>X</t>
  </si>
  <si>
    <t>Araucanía</t>
  </si>
  <si>
    <t>IX</t>
  </si>
  <si>
    <t>VIII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</si>
  <si>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</si>
  <si>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</si>
  <si>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</si>
  <si>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</si>
  <si>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</si>
  <si>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</si>
  <si>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</si>
  <si>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</si>
  <si>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</si>
  <si>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</si>
  <si>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</si>
  <si>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</si>
  <si>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Hombres</t>
  </si>
  <si>
    <t>Región</t>
  </si>
  <si>
    <t>Maule</t>
  </si>
  <si>
    <t>Biobío</t>
  </si>
  <si>
    <t>Observaciones:</t>
  </si>
  <si>
    <t>Usuarios/as del programa a nivel regional y montos de inversión pública</t>
  </si>
  <si>
    <t>XVI</t>
  </si>
  <si>
    <t>Ñuble</t>
  </si>
  <si>
    <t>XI</t>
  </si>
  <si>
    <t>Aysén</t>
  </si>
  <si>
    <t>Nº Cursos</t>
  </si>
  <si>
    <t>Mujeres</t>
  </si>
  <si>
    <t>Cantidad de inscritos (1)</t>
  </si>
  <si>
    <t>Participantes egresados a la fecha (2)</t>
  </si>
  <si>
    <t>Horas promedio por participante</t>
  </si>
  <si>
    <t>Montos de inversión pública (3)</t>
  </si>
  <si>
    <t>VII</t>
  </si>
  <si>
    <t xml:space="preserve">Los Lagos </t>
  </si>
  <si>
    <t>Fuente:  Elaboración propia a partir de bases de datos administrativas de SENCE con cierre al 31 de diciembre del año 2019.</t>
  </si>
  <si>
    <t>(1) Cantidad de inscritos corresponde a los usuarios/as que han iniciado cursos al 31 de diciembre del año 2019.</t>
  </si>
  <si>
    <t>(2) Participantes egresados a la fecha corresponde a los aprobados a diciembre de 2019.</t>
  </si>
  <si>
    <t>Programa Despega Mipe (ex Bono Empresa y Negocio) año 2019</t>
  </si>
  <si>
    <t>B.5.1</t>
  </si>
  <si>
    <t>Usuarios/as del programa a nivel comunal, regional y nacional</t>
  </si>
  <si>
    <t>Comuna</t>
  </si>
  <si>
    <t>Montos de inversión pública (2)</t>
  </si>
  <si>
    <t xml:space="preserve">Total </t>
  </si>
  <si>
    <t>Copiapó</t>
  </si>
  <si>
    <t>Ovalle</t>
  </si>
  <si>
    <t>Los Andes</t>
  </si>
  <si>
    <t>Quillota</t>
  </si>
  <si>
    <t>Quilpué</t>
  </si>
  <si>
    <t>San Antonio</t>
  </si>
  <si>
    <t>San Felipe</t>
  </si>
  <si>
    <t>Viña del Mar</t>
  </si>
  <si>
    <t>Machalí</t>
  </si>
  <si>
    <t>Nancagua</t>
  </si>
  <si>
    <t>Rancagua</t>
  </si>
  <si>
    <t>San Fernando</t>
  </si>
  <si>
    <t>Santa Cruz</t>
  </si>
  <si>
    <t>Cauquenes</t>
  </si>
  <si>
    <t>Curicó</t>
  </si>
  <si>
    <t>Linares</t>
  </si>
  <si>
    <t>Molina</t>
  </si>
  <si>
    <t>Parral</t>
  </si>
  <si>
    <t>San Javier</t>
  </si>
  <si>
    <t>Talca</t>
  </si>
  <si>
    <t>Yerbas Buenas</t>
  </si>
  <si>
    <t>Cañete</t>
  </si>
  <si>
    <t>Concepción</t>
  </si>
  <si>
    <t>Coronel</t>
  </si>
  <si>
    <t>Los Ángeles</t>
  </si>
  <si>
    <t>Talcahuano</t>
  </si>
  <si>
    <t>Tomé</t>
  </si>
  <si>
    <t>Angol</t>
  </si>
  <si>
    <t>Padre Las Casas</t>
  </si>
  <si>
    <t>Saavedra</t>
  </si>
  <si>
    <t>Temuco</t>
  </si>
  <si>
    <t>Villarica</t>
  </si>
  <si>
    <t>Natales</t>
  </si>
  <si>
    <t>Estación Central</t>
  </si>
  <si>
    <t>Independencia</t>
  </si>
  <si>
    <t>La Florida</t>
  </si>
  <si>
    <t>La Granja</t>
  </si>
  <si>
    <t>La Pintana</t>
  </si>
  <si>
    <t>Maipú</t>
  </si>
  <si>
    <t>Puente Alto</t>
  </si>
  <si>
    <t>Recoleta</t>
  </si>
  <si>
    <t>San Joaquín</t>
  </si>
  <si>
    <t>Santiago</t>
  </si>
  <si>
    <t>La Unión</t>
  </si>
  <si>
    <t>Valdivia</t>
  </si>
  <si>
    <t>Arica y  Parinacota</t>
  </si>
  <si>
    <t>Arica</t>
  </si>
  <si>
    <t>Chillán</t>
  </si>
  <si>
    <t>Total general</t>
  </si>
  <si>
    <t>B.5.2</t>
  </si>
  <si>
    <t>Programa Despega Mipe (Ex Bono Empresa y Negocio) año 2019</t>
  </si>
  <si>
    <t>OTEC</t>
  </si>
  <si>
    <t>FUNDACIÓN CENTRO DE CAPACITACIÓN Y DESARROLLO SOCIAL CHILE</t>
  </si>
  <si>
    <t>FUNDACIÓN DE CAPACITACIÓN AFODEGAMA</t>
  </si>
  <si>
    <t>FUNDACION FORPE CHILE</t>
  </si>
  <si>
    <t>FUNDACIÓN ROSNER</t>
  </si>
  <si>
    <t>UNIVERSIDAD DE ACONCAGUA</t>
  </si>
  <si>
    <t xml:space="preserve">Observaciones: </t>
  </si>
  <si>
    <t>B.5.3</t>
  </si>
  <si>
    <t>(3) Corresponde al presupuesto total devengado al 31 de diciembre del año 2019.</t>
  </si>
  <si>
    <t>Alto Hospicio</t>
  </si>
  <si>
    <t>Iquique</t>
  </si>
  <si>
    <t>Calama</t>
  </si>
  <si>
    <t>San Pedro de Atacama</t>
  </si>
  <si>
    <t>Alto del Carmen</t>
  </si>
  <si>
    <t>Caldera</t>
  </si>
  <si>
    <t>Chañaral</t>
  </si>
  <si>
    <t>Diego de Almagro</t>
  </si>
  <si>
    <t>Freirina</t>
  </si>
  <si>
    <t>Huasco</t>
  </si>
  <si>
    <t>Tierra Amarilla</t>
  </si>
  <si>
    <t>Vallenar</t>
  </si>
  <si>
    <t>Combarbalá</t>
  </si>
  <si>
    <t>Illapel</t>
  </si>
  <si>
    <t>La Serena</t>
  </si>
  <si>
    <t>Los Vilos</t>
  </si>
  <si>
    <t>Paiguano</t>
  </si>
  <si>
    <t>Calera</t>
  </si>
  <si>
    <t>La Ligua</t>
  </si>
  <si>
    <t>Chimbarongo</t>
  </si>
  <si>
    <t>Codegua</t>
  </si>
  <si>
    <t>Coltauco</t>
  </si>
  <si>
    <t>Doñihue</t>
  </si>
  <si>
    <t>Graneros</t>
  </si>
  <si>
    <t>Las Cabras</t>
  </si>
  <si>
    <t>Malloa</t>
  </si>
  <si>
    <t>Marchihue</t>
  </si>
  <si>
    <t>Mostazal</t>
  </si>
  <si>
    <t>Navidad</t>
  </si>
  <si>
    <t>Olivar</t>
  </si>
  <si>
    <t>Palmilla</t>
  </si>
  <si>
    <t>Peralillo</t>
  </si>
  <si>
    <t>Pichidegua</t>
  </si>
  <si>
    <t>Pichilemu</t>
  </si>
  <si>
    <t>Quinta de Tilcoco</t>
  </si>
  <si>
    <t>Requinoa</t>
  </si>
  <si>
    <t>San Vicente</t>
  </si>
  <si>
    <t>Chanci</t>
  </si>
  <si>
    <t>Colbún</t>
  </si>
  <si>
    <t>Constitución</t>
  </si>
  <si>
    <t>Curepto</t>
  </si>
  <si>
    <t>Hualañe</t>
  </si>
  <si>
    <t>Licantén</t>
  </si>
  <si>
    <t>Pelarco</t>
  </si>
  <si>
    <t>Pelluhue</t>
  </si>
  <si>
    <t>Pencahue</t>
  </si>
  <si>
    <t>Rauco</t>
  </si>
  <si>
    <t>Retiro</t>
  </si>
  <si>
    <t>Río Claro</t>
  </si>
  <si>
    <t>San Clemente</t>
  </si>
  <si>
    <t>San Rafel</t>
  </si>
  <si>
    <t>Teno</t>
  </si>
  <si>
    <t>Vichuquén</t>
  </si>
  <si>
    <t>Arauco</t>
  </si>
  <si>
    <t>Cabrero</t>
  </si>
  <si>
    <t>Chiguayante</t>
  </si>
  <si>
    <t>Curanilahue</t>
  </si>
  <si>
    <t>Florida</t>
  </si>
  <si>
    <t>Hualqui</t>
  </si>
  <si>
    <t>Laja</t>
  </si>
  <si>
    <t>Lebu</t>
  </si>
  <si>
    <t>Los Álamos</t>
  </si>
  <si>
    <t>Lota</t>
  </si>
  <si>
    <t>Mulchén</t>
  </si>
  <si>
    <t>Nacimiento</t>
  </si>
  <si>
    <t>Penco</t>
  </si>
  <si>
    <t>Santa Juana</t>
  </si>
  <si>
    <t>Cholchol</t>
  </si>
  <si>
    <t>Lautaro</t>
  </si>
  <si>
    <t>Nueva Imperial</t>
  </si>
  <si>
    <t>Perquenco</t>
  </si>
  <si>
    <t>Teodoro Schmith</t>
  </si>
  <si>
    <t>Ancud</t>
  </si>
  <si>
    <t>Castro</t>
  </si>
  <si>
    <t>Frutillar</t>
  </si>
  <si>
    <t>Osorno</t>
  </si>
  <si>
    <t>Puerto Montt</t>
  </si>
  <si>
    <t>Puerto Octay</t>
  </si>
  <si>
    <t>Puerto Varas</t>
  </si>
  <si>
    <t>Quellón</t>
  </si>
  <si>
    <t>Coyhaique</t>
  </si>
  <si>
    <t>Punta Arenas</t>
  </si>
  <si>
    <t>Cerro Navia</t>
  </si>
  <si>
    <t>Colina</t>
  </si>
  <si>
    <t>El Monte</t>
  </si>
  <si>
    <t>La Cisterna</t>
  </si>
  <si>
    <t>La Reina</t>
  </si>
  <si>
    <t>Lampa</t>
  </si>
  <si>
    <t>Lo Prado</t>
  </si>
  <si>
    <t>Macul</t>
  </si>
  <si>
    <t>Padre Hurtado</t>
  </si>
  <si>
    <t>Pedro Aguirre Cerda</t>
  </si>
  <si>
    <t>Peñalolen</t>
  </si>
  <si>
    <t>Providencia</t>
  </si>
  <si>
    <t>Quinta Normal</t>
  </si>
  <si>
    <t>San Bernardo</t>
  </si>
  <si>
    <t>San José de Maipo</t>
  </si>
  <si>
    <t>Paillaco</t>
  </si>
  <si>
    <t>Bulnes</t>
  </si>
  <si>
    <t>Cobquecura</t>
  </si>
  <si>
    <t>Quillón</t>
  </si>
  <si>
    <t>Quirihue</t>
  </si>
  <si>
    <t>San Carlos</t>
  </si>
  <si>
    <t>San Nicolás</t>
  </si>
  <si>
    <t>(2) Corresponde al presupuesto total devengado al 31 de diciembre del año 2019.</t>
  </si>
  <si>
    <t>(OTEC) MUNICIPALIDAD PEÑALOLÉN</t>
  </si>
  <si>
    <t>(OTEC) ORGANISMO TÉCNICO INTERMEDIO PARA CAPACITACIÓN</t>
  </si>
  <si>
    <t>ASESORIAS SUROESTE LIMITADA</t>
  </si>
  <si>
    <t>ASESORÍAS Y SERVICIOS EN FORMACIÓN Y CAPACITACIÓN SPA</t>
  </si>
  <si>
    <t>ASPROC CENTRO DE CAPACITACIÓN LIMITADA</t>
  </si>
  <si>
    <t>BLASE PASCAL CAPACITACIÓN  LIMITADA.</t>
  </si>
  <si>
    <t>CAPACITACCIÓN OTEC SPA</t>
  </si>
  <si>
    <t>CAPACITACION INTEGRA LTDA</t>
  </si>
  <si>
    <t>CAPACITACIÓN PLAY COMP LIMITADA</t>
  </si>
  <si>
    <t>CAPACITACION USACH COMPANIA LIMITADA</t>
  </si>
  <si>
    <t>CAPACITACIÓN Y DESARROLLO ASIS</t>
  </si>
  <si>
    <t>CAPACITACIÓN Y DESARROLLO EMPR</t>
  </si>
  <si>
    <t>CAPACITACIÓN Y TECNOLOGÍAS LIMITADA</t>
  </si>
  <si>
    <t>CAPACITACIONES CHINQUIHUE LIMITADA</t>
  </si>
  <si>
    <t>CAPACITACIONES GÉNESIS LIMITADA</t>
  </si>
  <si>
    <t>CAROLINA ANDREA ESPINOZA JORQUERA</t>
  </si>
  <si>
    <t>CASTILLO Y PIZARRO LIMITADA</t>
  </si>
  <si>
    <t>CENTRO  KOLPING DE CAPACITACIO</t>
  </si>
  <si>
    <t>CENTRO DE  CAPACITACIÓN ESTE LIMITADA.</t>
  </si>
  <si>
    <t>CENTRO DE CAPACITACIÓN ACCIÓN Y FUTURO LIMITADA</t>
  </si>
  <si>
    <t>CENTRO DE CAPACITACIÓN CÁMARA</t>
  </si>
  <si>
    <t>CENTRO DE CAPACITACIÓN DE LA R</t>
  </si>
  <si>
    <t>CENTRO DE CAPACITACION FILADELFIA LIMITADA</t>
  </si>
  <si>
    <t>CENTRO DE CAPACITACIÓN INFORCAP LIMITADA</t>
  </si>
  <si>
    <t>CENTRO DE CAPACITACIÓN INTEGRAL NORTE GR</t>
  </si>
  <si>
    <t>CENTRO DE CAPACITACIÓN INTEGRAL Y COMPAÑIA LIMITADA</t>
  </si>
  <si>
    <t>CENTRO DE CAPACITACIÓN LABORAL LIMITADA</t>
  </si>
  <si>
    <t>CENTRO DE CAPACITACIÓN Y DESARROLLO SOCIAL S.A.</t>
  </si>
  <si>
    <t>CENTRO DE ESTUDIOS Y  CAPACITA</t>
  </si>
  <si>
    <t>CENTRO DE FORMACIÓN DE COMPETENCIAS LABORALES SPA</t>
  </si>
  <si>
    <t>CENTRO DE FORMACION TECNICA  ESTATAL DE  LA REGION LOS RIOS</t>
  </si>
  <si>
    <t>CENTRO DE FORMACIÓN TÉCNICA PR</t>
  </si>
  <si>
    <t>CENTRO DE FORMACIÓN TÉCNICA PRODATA LIMITADA</t>
  </si>
  <si>
    <t>CENTRO DE GESTION Y CAPACITACION DEL LIMARI LIMITADA</t>
  </si>
  <si>
    <t>CFT UCEVALPO</t>
  </si>
  <si>
    <t>CICAL CAPACITACIÓN LIMITADA</t>
  </si>
  <si>
    <t>CINDER CAPACITACIÓN LIMITADA</t>
  </si>
  <si>
    <t>CLAUDIO MARCELO PINOCHET LEÓN</t>
  </si>
  <si>
    <t>COARTRE SERVICIOS DE CAPACITAC</t>
  </si>
  <si>
    <t>CODESSER CAPACITACIÓN LIMITADA</t>
  </si>
  <si>
    <t>CONSULTORA MULTIMUNDO LIMITADA</t>
  </si>
  <si>
    <t>CONSULTORÍA, CAPACITACIÓN Y SERVICIOS TÉCNICOS LIMITADA</t>
  </si>
  <si>
    <t>CONTACTO CONSULTORA CURICÓ LIMITADA.</t>
  </si>
  <si>
    <t>COOPERATIVA DE TRABAJO POSICIONA</t>
  </si>
  <si>
    <t>COPEVAL CAPACITACIÓN SOCIEDAD ANÓNIMA</t>
  </si>
  <si>
    <t>EDGARDO ABARZÚA YÁÑEZ OTEC CAP</t>
  </si>
  <si>
    <t>EDUCACIÓN PROFESIONAL ATENEA S</t>
  </si>
  <si>
    <t>EDUCACION SUPERIOR</t>
  </si>
  <si>
    <t>ENALTA CAPACITACION  LIMITADA</t>
  </si>
  <si>
    <t>FDA CAPACITACIÓN LTDA.</t>
  </si>
  <si>
    <t>FÉNIX CAPACITACIONES LIMITADA</t>
  </si>
  <si>
    <t>GAMA CONSULTORES LIMITADA</t>
  </si>
  <si>
    <t>GEF CAPACITACION Y SERVICIOS LIMITADA</t>
  </si>
  <si>
    <t>GESTCAP CHILE LTDA.</t>
  </si>
  <si>
    <t>HERNANDEZ Y CORNEJO CAPACITACI</t>
  </si>
  <si>
    <t>INCHINOR CAPACITACIÓN LIMITADA</t>
  </si>
  <si>
    <t>INFOCAL LTDA.</t>
  </si>
  <si>
    <t>INGENIERIA Y CAPACITACION R.P.CONTROL LIMITADA</t>
  </si>
  <si>
    <t>INGLES SIEMPRE CAPACITACIONES</t>
  </si>
  <si>
    <t>INSTITUCIÓN DE CAPACITACIÓN AUREOTEC</t>
  </si>
  <si>
    <t>INSTITUTO DE CAPACITACION CAMEDUC</t>
  </si>
  <si>
    <t>INSTITUTO DE CAPACITACION Y DESARROLLO CAPACITA LTDA.</t>
  </si>
  <si>
    <t>INSTITUTO DE DESARROLLO ORGANI</t>
  </si>
  <si>
    <t>INSTITUTO DE ESTUDIOS CONTABLE</t>
  </si>
  <si>
    <t>INSTITUTO DE FORMACIÓN LABORAL LIMITADA</t>
  </si>
  <si>
    <t>INSTITUTO LATINOAMERICANO DE CAPACITACION Y PERFECCIONAMIENTO LIMITADA</t>
  </si>
  <si>
    <t>JORVAS CAPACITACIONES LTDA</t>
  </si>
  <si>
    <t>KUSANOVIC Y COMPAÑÍA LIMITADA</t>
  </si>
  <si>
    <t>LEARNING LANGUAGE CENTER CAPAC</t>
  </si>
  <si>
    <t>LÓPEZ Y ESPINOZA LIMITADA</t>
  </si>
  <si>
    <t>MAHIROS CAPACITA LIMITADA</t>
  </si>
  <si>
    <t>ORGANISMO TÉCNICO DE CAPACITACIÓN ANA SANTANDER ROJAS E.I.R.L.</t>
  </si>
  <si>
    <t>ORGANIZACIÓN DE CAPACITACIÓN Y DESARROLLO EMPRESARIAL LTDA.</t>
  </si>
  <si>
    <t>ORGANIZACIÓN INTEGRAL DE CAPAC</t>
  </si>
  <si>
    <t>ORGANIZMO TECNICO DE CAPACITACION OTEC JIREH SPA</t>
  </si>
  <si>
    <t>ORO VERDE CAPACITACIÓN</t>
  </si>
  <si>
    <t>OTEC FYR CAPACITACIONES LIMITA</t>
  </si>
  <si>
    <t>OTEC UNIVERSIDAD DE ANTOFAGAST</t>
  </si>
  <si>
    <t>PERFIL CAPACITACIÓN LIMITADA</t>
  </si>
  <si>
    <t>PRESCAL S.A.</t>
  </si>
  <si>
    <t>PRESTACIÓN DE SERVICIOS DE CAPACITACIÓN DANIELA ANTONIETA PARRA CAMPOS EIRL</t>
  </si>
  <si>
    <t>PRESTACIÓN DE SERVICIOS DE CAPACITACIÓN NOGAL LIMITADA</t>
  </si>
  <si>
    <t>RIBD CAPACITACIONES LTDA</t>
  </si>
  <si>
    <t>ROCHA Y COMPAÑÍA LIMITADA</t>
  </si>
  <si>
    <t>RUBEN ORTIZ FERREIRA SERVICIOS DE CAPACITACIÓN E.I.R.L.</t>
  </si>
  <si>
    <t>SARA CEPEDA PINTO LIMITADA</t>
  </si>
  <si>
    <t>SATTVA OTEC PAULINA MARTINEZ MALDONADO EIRL</t>
  </si>
  <si>
    <t>SCHNEIDER Y COMPAÑÍA LIMITADA</t>
  </si>
  <si>
    <t>SERVICIO DE CAPACITACIÓN ALONSO CARDENAS</t>
  </si>
  <si>
    <t>SERVICIOS DE CAPACITACIÓN CALI</t>
  </si>
  <si>
    <t>SERVICIOS DE CAPACITACIÓN EMPR</t>
  </si>
  <si>
    <t>SERVICIOS DE CAPACITACION FELIPE ARMANDO DOMINGUEZ PACHECO EIRL</t>
  </si>
  <si>
    <t>SERVICIOS DE CAPACITACIÓN JORGE BUSTOS RIQUELME E.I.R.L.</t>
  </si>
  <si>
    <t>SERVICIOS DE CAPACITACIÓN LIDER LIMITADA</t>
  </si>
  <si>
    <t>SERVICIOS DE CAPACITACIÓN SERCONT CHILE LTDA.</t>
  </si>
  <si>
    <t>SERVICIOS INTEGRALES EN CAPACITACIÓN LIMITADA</t>
  </si>
  <si>
    <t>SERVICIOS PROFESIONALES DE CAPACITACIÓN LIMITADA</t>
  </si>
  <si>
    <t>SOC. LOPEZ Y AGUERO LTDA.</t>
  </si>
  <si>
    <t>SOCIEDAD C &amp; S CAPACITACIONES</t>
  </si>
  <si>
    <t>SOCIEDAD DE CAPACITACIÓN B &amp; L</t>
  </si>
  <si>
    <t>SOCIEDAD DE CAPACITACIÓN DUAMCONSULTORES LIMITADA</t>
  </si>
  <si>
    <t>SOCIEDAD DE CAPACITACIÓN E ING</t>
  </si>
  <si>
    <t>SOCIEDAD DE CAPACITACIÓN Y DES</t>
  </si>
  <si>
    <t>SOCIEDAD DE CAPACITACIÓN Y SER</t>
  </si>
  <si>
    <t>SOCIEDAD DE CAPACITACIÓN Y SERVICIOS LIMITADA</t>
  </si>
  <si>
    <t>SOCIEDAD DE CAPACITACIÓN Y SERVICIOS LIMITADA.</t>
  </si>
  <si>
    <t>SOCIEDAD DE SERVICIOS DE CAPAC</t>
  </si>
  <si>
    <t>SOCIEDAD DE SERVICIOS DE CAPACITACIÓN Y EDUCACIÓN TÉCNICO PROFESIONAL LTDA</t>
  </si>
  <si>
    <t>SOCIEDAD EDUCACIONAL DEL MAULE S.A.</t>
  </si>
  <si>
    <t>SOCIEDAD EDUCACIONAL Y ASESORÍAS SAN VICENTE DE PAUL Y COMPAÑÍA LIMITADA</t>
  </si>
  <si>
    <t>SOCIEDAD PARA LA GESTIÓN Y DESARROLLO DE LA CAPACITACIÓN LIMITADA</t>
  </si>
  <si>
    <t>SUMMA CAPACITACION LIMITADA</t>
  </si>
  <si>
    <t>UNIVERSIDAD SEK</t>
  </si>
  <si>
    <t>ASESORIA Y SERVICIO DE CAPACITACION CENPRO CHILE LIMITADA</t>
  </si>
  <si>
    <t>BEEGROUP CAPACITACION SPA</t>
  </si>
  <si>
    <t>BRITO PRADENAS ASESORIA Y CAPACITACIÓN LIMITADA</t>
  </si>
  <si>
    <t>CAPACITACIÓN PARA LA INGENIERÍA Y LA MINERÍA SPA</t>
  </si>
  <si>
    <t>CAPACITACIONES JOSÉ GUILLERMO SELEME HERRERA E.I.R.L.</t>
  </si>
  <si>
    <t>CENTRO DE CAPACITACION LABORAL FACTOR CLAVE SPA</t>
  </si>
  <si>
    <t>CRISTIÁN VARGAS RIFO E.I.R.L</t>
  </si>
  <si>
    <t>EMPRESA DE CAPACITACIONES PROYECCIÓN LIMITADA</t>
  </si>
  <si>
    <t>INSTITUTO DE CAPACITACION DE CORONEL LIMITADA</t>
  </si>
  <si>
    <t>INSTITUTO DE CAPACITACIÓN SAN FERNANDO LTDA</t>
  </si>
  <si>
    <t>PRESTACIÓN DE SERVICIOS DE CAPACITACIÓN LTDA</t>
  </si>
  <si>
    <t>SENDAOTEC LTDA.</t>
  </si>
  <si>
    <t>SG CAPACITA LIMITADA</t>
  </si>
  <si>
    <t>SOCIEDAD EDUCACIONAL EDUCAP LIMITADA</t>
  </si>
  <si>
    <t>SOCIEDAD QUALITÉ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</si>
</sst>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3" fontId="10" fillId="0" borderId="0" xfId="1" applyNumberFormat="1" applyFont="1" applyAlignment="1">
      <alignment horizontal="right" vertical="center"/>
    </xf>
    <xf numFmtId="1" fontId="3" fillId="2" borderId="0" xfId="0" applyNumberFormat="1" applyFont="1" applyFill="1"/>
    <xf numFmtId="0" fontId="11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164" fontId="5" fillId="2" borderId="0" xfId="1" applyNumberFormat="1" applyFont="1" applyFill="1"/>
    <xf numFmtId="0" fontId="8" fillId="2" borderId="0" xfId="0" applyFont="1" applyFill="1"/>
    <xf numFmtId="0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7" fillId="2" borderId="0" xfId="1" applyNumberFormat="1" applyFont="1" applyFill="1" applyAlignment="1">
      <alignment horizontal="justify"/>
    </xf>
    <xf numFmtId="3" fontId="0" fillId="0" borderId="0" xfId="0" applyNumberFormat="1"/>
    <xf numFmtId="164" fontId="3" fillId="2" borderId="0" xfId="0" applyNumberFormat="1" applyFont="1" applyFill="1"/>
    <xf numFmtId="3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left" indent="1"/>
    </xf>
    <xf numFmtId="165" fontId="7" fillId="0" borderId="0" xfId="1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indent="8"/>
    </xf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indent="1"/>
    </xf>
    <xf numFmtId="165" fontId="7" fillId="0" borderId="0" xfId="1" applyNumberFormat="1" applyFont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" fontId="7" fillId="2" borderId="0" xfId="0" applyNumberFormat="1" applyFont="1" applyFill="1"/>
    <xf numFmtId="3" fontId="7" fillId="2" borderId="0" xfId="0" applyNumberFormat="1" applyFont="1" applyFill="1"/>
    <xf numFmtId="0" fontId="7" fillId="2" borderId="0" xfId="1" applyNumberFormat="1" applyFont="1" applyFill="1"/>
    <xf numFmtId="164" fontId="7" fillId="2" borderId="0" xfId="1" applyNumberFormat="1" applyFont="1" applyFill="1"/>
    <xf numFmtId="0" fontId="10" fillId="2" borderId="0" xfId="0" applyFont="1" applyFill="1"/>
    <xf numFmtId="0" fontId="9" fillId="2" borderId="0" xfId="1" applyNumberFormat="1" applyFont="1" applyFill="1"/>
    <xf numFmtId="0" fontId="7" fillId="2" borderId="0" xfId="1" applyNumberFormat="1" applyFont="1" applyFill="1" applyAlignment="1">
      <alignment horizontal="left" wrapText="1"/>
    </xf>
    <xf numFmtId="0" fontId="7" fillId="2" borderId="0" xfId="1" applyNumberFormat="1" applyFont="1" applyFill="1" applyAlignment="1">
      <alignment wrapText="1"/>
    </xf>
    <xf numFmtId="0" fontId="7" fillId="2" borderId="0" xfId="0" applyFont="1" applyFill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164" fontId="9" fillId="2" borderId="1" xfId="1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inden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/>
  </sheetViews>
  <sheetFormatPr baseColWidth="10" defaultRowHeight="12.75" x14ac:dyDescent="0.2"/>
  <cols>
    <col min="1" max="1" width="11.7109375" style="2" customWidth="1"/>
    <col min="2" max="2" width="10" style="2" customWidth="1"/>
    <col min="3" max="3" width="16.28515625" style="2" customWidth="1"/>
    <col min="4" max="9" width="11.7109375" style="2" customWidth="1"/>
    <col min="10" max="10" width="15.7109375" style="2" customWidth="1"/>
    <col min="11" max="16384" width="11.42578125" style="2"/>
  </cols>
  <sheetData>
    <row r="1" spans="1:10" x14ac:dyDescent="0.2">
      <c r="A1" s="1" t="s">
        <v>48</v>
      </c>
    </row>
    <row r="2" spans="1:10" ht="15" customHeight="1" x14ac:dyDescent="0.25">
      <c r="B2" s="3" t="s">
        <v>47</v>
      </c>
      <c r="C2" s="3"/>
      <c r="D2" s="3"/>
      <c r="E2" s="3"/>
      <c r="F2" s="3"/>
      <c r="G2" s="3"/>
      <c r="H2" s="3"/>
      <c r="I2" s="3"/>
      <c r="J2" s="3"/>
    </row>
    <row r="3" spans="1:10" x14ac:dyDescent="0.2">
      <c r="B3" s="4" t="s">
        <v>31</v>
      </c>
      <c r="C3" s="4"/>
      <c r="D3" s="4"/>
      <c r="E3" s="4"/>
      <c r="F3" s="4"/>
      <c r="G3" s="4"/>
      <c r="H3" s="4"/>
      <c r="I3" s="4"/>
      <c r="J3" s="4"/>
    </row>
    <row r="4" spans="1:10" x14ac:dyDescent="0.2">
      <c r="B4" s="5"/>
      <c r="C4" s="5"/>
      <c r="D4" s="5"/>
      <c r="E4" s="5"/>
      <c r="F4" s="5"/>
      <c r="G4" s="5"/>
      <c r="H4" s="5"/>
      <c r="I4" s="5"/>
      <c r="J4" s="5"/>
    </row>
    <row r="5" spans="1:10" ht="36.75" thickBot="1" x14ac:dyDescent="0.25">
      <c r="B5" s="6" t="s">
        <v>27</v>
      </c>
      <c r="C5" s="6"/>
      <c r="D5" s="7" t="s">
        <v>36</v>
      </c>
      <c r="E5" s="7" t="s">
        <v>37</v>
      </c>
      <c r="F5" s="7" t="s">
        <v>26</v>
      </c>
      <c r="G5" s="7" t="s">
        <v>38</v>
      </c>
      <c r="H5" s="7" t="s">
        <v>39</v>
      </c>
      <c r="I5" s="7" t="s">
        <v>40</v>
      </c>
      <c r="J5" s="7" t="s">
        <v>41</v>
      </c>
    </row>
    <row r="6" spans="1:10" x14ac:dyDescent="0.2">
      <c r="B6" s="8" t="s">
        <v>25</v>
      </c>
      <c r="C6" s="9" t="s">
        <v>24</v>
      </c>
      <c r="D6" s="10">
        <v>19</v>
      </c>
      <c r="E6" s="10">
        <v>186</v>
      </c>
      <c r="F6" s="10">
        <v>77</v>
      </c>
      <c r="G6" s="10">
        <v>263</v>
      </c>
      <c r="H6" s="10">
        <v>149</v>
      </c>
      <c r="I6" s="10">
        <v>87.870722433460074</v>
      </c>
      <c r="J6" s="10">
        <v>41096086</v>
      </c>
    </row>
    <row r="7" spans="1:10" x14ac:dyDescent="0.2">
      <c r="B7" s="8" t="s">
        <v>23</v>
      </c>
      <c r="C7" s="9" t="s">
        <v>22</v>
      </c>
      <c r="D7" s="10">
        <v>13</v>
      </c>
      <c r="E7" s="10">
        <v>137</v>
      </c>
      <c r="F7" s="10">
        <v>58</v>
      </c>
      <c r="G7" s="10">
        <v>195</v>
      </c>
      <c r="H7" s="10">
        <v>95</v>
      </c>
      <c r="I7" s="10">
        <v>117.94871794871794</v>
      </c>
      <c r="J7" s="10">
        <v>14584028</v>
      </c>
    </row>
    <row r="8" spans="1:10" x14ac:dyDescent="0.2">
      <c r="B8" s="8" t="s">
        <v>21</v>
      </c>
      <c r="C8" s="12" t="s">
        <v>20</v>
      </c>
      <c r="D8" s="10">
        <v>32</v>
      </c>
      <c r="E8" s="10">
        <v>236</v>
      </c>
      <c r="F8" s="10">
        <v>110</v>
      </c>
      <c r="G8" s="10">
        <v>346</v>
      </c>
      <c r="H8" s="10">
        <v>181</v>
      </c>
      <c r="I8" s="10">
        <v>50.786127167630056</v>
      </c>
      <c r="J8" s="10">
        <v>33089875</v>
      </c>
    </row>
    <row r="9" spans="1:10" x14ac:dyDescent="0.2">
      <c r="B9" s="13" t="s">
        <v>19</v>
      </c>
      <c r="C9" s="12" t="s">
        <v>18</v>
      </c>
      <c r="D9" s="10">
        <v>29</v>
      </c>
      <c r="E9" s="10">
        <v>268</v>
      </c>
      <c r="F9" s="10">
        <v>129</v>
      </c>
      <c r="G9" s="10">
        <v>397</v>
      </c>
      <c r="H9" s="10">
        <v>177</v>
      </c>
      <c r="I9" s="10">
        <v>83.571788413098233</v>
      </c>
      <c r="J9" s="10">
        <v>78437593</v>
      </c>
    </row>
    <row r="10" spans="1:10" x14ac:dyDescent="0.2">
      <c r="B10" s="13" t="s">
        <v>17</v>
      </c>
      <c r="C10" s="12" t="s">
        <v>16</v>
      </c>
      <c r="D10" s="10">
        <v>34</v>
      </c>
      <c r="E10" s="10">
        <v>372</v>
      </c>
      <c r="F10" s="10">
        <v>205</v>
      </c>
      <c r="G10" s="10">
        <v>577</v>
      </c>
      <c r="H10" s="10">
        <v>299</v>
      </c>
      <c r="I10" s="10">
        <v>76.949740034662042</v>
      </c>
      <c r="J10" s="10">
        <v>97809459</v>
      </c>
    </row>
    <row r="11" spans="1:10" x14ac:dyDescent="0.2">
      <c r="B11" s="13" t="s">
        <v>15</v>
      </c>
      <c r="C11" s="12" t="s">
        <v>14</v>
      </c>
      <c r="D11" s="10">
        <v>56</v>
      </c>
      <c r="E11" s="10">
        <v>449</v>
      </c>
      <c r="F11" s="10">
        <v>317</v>
      </c>
      <c r="G11" s="10">
        <v>766</v>
      </c>
      <c r="H11" s="10">
        <v>474</v>
      </c>
      <c r="I11" s="10">
        <v>43.990861618798952</v>
      </c>
      <c r="J11" s="10">
        <v>76588110</v>
      </c>
    </row>
    <row r="12" spans="1:10" x14ac:dyDescent="0.2">
      <c r="B12" s="13" t="s">
        <v>42</v>
      </c>
      <c r="C12" s="12" t="s">
        <v>28</v>
      </c>
      <c r="D12" s="10">
        <v>53</v>
      </c>
      <c r="E12" s="10">
        <v>590</v>
      </c>
      <c r="F12" s="10">
        <v>330</v>
      </c>
      <c r="G12" s="10">
        <v>920</v>
      </c>
      <c r="H12" s="10">
        <v>455</v>
      </c>
      <c r="I12" s="10">
        <v>91.55869565217391</v>
      </c>
      <c r="J12" s="10">
        <v>174499667</v>
      </c>
    </row>
    <row r="13" spans="1:10" x14ac:dyDescent="0.2">
      <c r="B13" s="13" t="s">
        <v>13</v>
      </c>
      <c r="C13" s="12" t="s">
        <v>29</v>
      </c>
      <c r="D13" s="10">
        <v>71</v>
      </c>
      <c r="E13" s="10">
        <v>842</v>
      </c>
      <c r="F13" s="10">
        <v>298</v>
      </c>
      <c r="G13" s="10">
        <v>1140</v>
      </c>
      <c r="H13" s="10">
        <v>785</v>
      </c>
      <c r="I13" s="10">
        <v>81.581578947368428</v>
      </c>
      <c r="J13" s="10">
        <v>197720514</v>
      </c>
    </row>
    <row r="14" spans="1:10" x14ac:dyDescent="0.2">
      <c r="B14" s="13" t="s">
        <v>12</v>
      </c>
      <c r="C14" s="12" t="s">
        <v>11</v>
      </c>
      <c r="D14" s="10">
        <v>36</v>
      </c>
      <c r="E14" s="10">
        <v>452</v>
      </c>
      <c r="F14" s="10">
        <v>121</v>
      </c>
      <c r="G14" s="10">
        <v>573</v>
      </c>
      <c r="H14" s="10">
        <v>366</v>
      </c>
      <c r="I14" s="10">
        <v>83.272251308900522</v>
      </c>
      <c r="J14" s="10">
        <v>120221951</v>
      </c>
    </row>
    <row r="15" spans="1:10" x14ac:dyDescent="0.2">
      <c r="B15" s="13" t="s">
        <v>10</v>
      </c>
      <c r="C15" s="12" t="s">
        <v>43</v>
      </c>
      <c r="D15" s="10">
        <v>26</v>
      </c>
      <c r="E15" s="10">
        <v>281</v>
      </c>
      <c r="F15" s="10">
        <v>153</v>
      </c>
      <c r="G15" s="10">
        <v>434</v>
      </c>
      <c r="H15" s="10">
        <v>175</v>
      </c>
      <c r="I15" s="10">
        <v>105.28110599078342</v>
      </c>
      <c r="J15" s="10">
        <v>57173473</v>
      </c>
    </row>
    <row r="16" spans="1:10" x14ac:dyDescent="0.2">
      <c r="B16" s="13" t="s">
        <v>34</v>
      </c>
      <c r="C16" s="12" t="s">
        <v>35</v>
      </c>
      <c r="D16" s="10">
        <v>6</v>
      </c>
      <c r="E16" s="10">
        <v>53</v>
      </c>
      <c r="F16" s="10">
        <v>29</v>
      </c>
      <c r="G16" s="10">
        <v>82</v>
      </c>
      <c r="H16" s="10">
        <v>62</v>
      </c>
      <c r="I16" s="10">
        <v>52.585365853658537</v>
      </c>
      <c r="J16" s="10">
        <v>13985556</v>
      </c>
    </row>
    <row r="17" spans="2:10" x14ac:dyDescent="0.2">
      <c r="B17" s="13" t="s">
        <v>8</v>
      </c>
      <c r="C17" s="12" t="s">
        <v>7</v>
      </c>
      <c r="D17" s="10">
        <v>8</v>
      </c>
      <c r="E17" s="10">
        <v>100</v>
      </c>
      <c r="F17" s="10">
        <v>40</v>
      </c>
      <c r="G17" s="10">
        <v>140</v>
      </c>
      <c r="H17" s="10">
        <v>32</v>
      </c>
      <c r="I17" s="10">
        <v>109.28571428571429</v>
      </c>
      <c r="J17" s="10">
        <v>17374975</v>
      </c>
    </row>
    <row r="18" spans="2:10" x14ac:dyDescent="0.2">
      <c r="B18" s="13" t="s">
        <v>6</v>
      </c>
      <c r="C18" s="12" t="s">
        <v>5</v>
      </c>
      <c r="D18" s="10">
        <v>121</v>
      </c>
      <c r="E18" s="10">
        <v>1061</v>
      </c>
      <c r="F18" s="10">
        <v>831</v>
      </c>
      <c r="G18" s="10">
        <v>1892</v>
      </c>
      <c r="H18" s="10">
        <v>922</v>
      </c>
      <c r="I18" s="10">
        <v>91.034883720930239</v>
      </c>
      <c r="J18" s="10">
        <v>408495800</v>
      </c>
    </row>
    <row r="19" spans="2:10" x14ac:dyDescent="0.2">
      <c r="B19" s="13" t="s">
        <v>4</v>
      </c>
      <c r="C19" s="12" t="s">
        <v>3</v>
      </c>
      <c r="D19" s="10">
        <v>14</v>
      </c>
      <c r="E19" s="10">
        <v>152</v>
      </c>
      <c r="F19" s="10">
        <v>85</v>
      </c>
      <c r="G19" s="10">
        <v>237</v>
      </c>
      <c r="H19" s="10">
        <v>137</v>
      </c>
      <c r="I19" s="10">
        <v>86.700421940928265</v>
      </c>
      <c r="J19" s="10">
        <v>35808442</v>
      </c>
    </row>
    <row r="20" spans="2:10" x14ac:dyDescent="0.2">
      <c r="B20" s="13" t="s">
        <v>2</v>
      </c>
      <c r="C20" s="12" t="s">
        <v>1</v>
      </c>
      <c r="D20" s="10">
        <v>16</v>
      </c>
      <c r="E20" s="10">
        <v>180</v>
      </c>
      <c r="F20" s="10">
        <v>83</v>
      </c>
      <c r="G20" s="10">
        <v>263</v>
      </c>
      <c r="H20" s="10">
        <v>165</v>
      </c>
      <c r="I20" s="10">
        <v>69.353612167300383</v>
      </c>
      <c r="J20" s="10">
        <v>33143950</v>
      </c>
    </row>
    <row r="21" spans="2:10" x14ac:dyDescent="0.2">
      <c r="B21" s="13" t="s">
        <v>32</v>
      </c>
      <c r="C21" s="12" t="s">
        <v>33</v>
      </c>
      <c r="D21" s="10">
        <v>24</v>
      </c>
      <c r="E21" s="10">
        <v>210</v>
      </c>
      <c r="F21" s="10">
        <v>135</v>
      </c>
      <c r="G21" s="10">
        <v>345</v>
      </c>
      <c r="H21" s="10">
        <v>216</v>
      </c>
      <c r="I21" s="10">
        <v>62.959420289855075</v>
      </c>
      <c r="J21" s="10">
        <v>33725183</v>
      </c>
    </row>
    <row r="22" spans="2:10" ht="13.5" thickBot="1" x14ac:dyDescent="0.25">
      <c r="B22" s="14" t="s">
        <v>0</v>
      </c>
      <c r="C22" s="14"/>
      <c r="D22" s="15">
        <f>SUM(D6:D21)</f>
        <v>558</v>
      </c>
      <c r="E22" s="15">
        <f>SUM(E6:E21)</f>
        <v>5569</v>
      </c>
      <c r="F22" s="15">
        <f>SUM(F6:F21)</f>
        <v>3001</v>
      </c>
      <c r="G22" s="15">
        <f>SUM(G6:G21)</f>
        <v>8570</v>
      </c>
      <c r="H22" s="15">
        <f>SUM(H6:H21)</f>
        <v>4690</v>
      </c>
      <c r="I22" s="15">
        <v>81.442240373395563</v>
      </c>
      <c r="J22" s="15">
        <f>SUM(J6:J21)</f>
        <v>1433754662</v>
      </c>
    </row>
    <row r="23" spans="2:10" x14ac:dyDescent="0.2">
      <c r="B23" s="16"/>
      <c r="C23" s="16"/>
      <c r="D23" s="16"/>
      <c r="E23" s="17"/>
      <c r="F23" s="17"/>
      <c r="G23" s="17"/>
      <c r="H23" s="17"/>
      <c r="I23" s="17"/>
      <c r="J23" s="17"/>
    </row>
    <row r="24" spans="2:10" x14ac:dyDescent="0.2">
      <c r="B24" s="18" t="s">
        <v>44</v>
      </c>
      <c r="C24" s="19"/>
      <c r="D24" s="20"/>
    </row>
    <row r="25" spans="2:10" x14ac:dyDescent="0.2">
      <c r="B25" s="21"/>
      <c r="C25" s="19"/>
      <c r="D25" s="20"/>
    </row>
    <row r="26" spans="2:10" x14ac:dyDescent="0.2">
      <c r="B26" s="22" t="s">
        <v>30</v>
      </c>
    </row>
    <row r="27" spans="2:10" x14ac:dyDescent="0.2">
      <c r="B27" s="19" t="s">
        <v>45</v>
      </c>
      <c r="C27" s="19"/>
    </row>
    <row r="28" spans="2:10" ht="12.75" customHeight="1" x14ac:dyDescent="0.2">
      <c r="B28" s="19" t="s">
        <v>46</v>
      </c>
      <c r="C28" s="19"/>
    </row>
    <row r="29" spans="2:10" x14ac:dyDescent="0.2">
      <c r="B29" s="19" t="s">
        <v>112</v>
      </c>
      <c r="C29" s="23"/>
      <c r="D29" s="23"/>
      <c r="E29" s="23"/>
      <c r="F29" s="23"/>
      <c r="G29" s="23"/>
      <c r="H29" s="23"/>
      <c r="I29" s="23"/>
    </row>
    <row r="30" spans="2:10" x14ac:dyDescent="0.2">
      <c r="B30" s="23"/>
      <c r="C30" s="23"/>
      <c r="D30" s="23"/>
      <c r="E30" s="23"/>
      <c r="F30" s="23"/>
      <c r="G30" s="23"/>
      <c r="H30" s="23"/>
      <c r="I30" s="23"/>
    </row>
    <row r="32" spans="2:10" ht="15" x14ac:dyDescent="0.25">
      <c r="G32" s="24"/>
      <c r="H32" s="25"/>
    </row>
  </sheetData>
  <mergeCells count="4">
    <mergeCell ref="B2:J2"/>
    <mergeCell ref="B3:J3"/>
    <mergeCell ref="B5:C5"/>
    <mergeCell ref="B22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8FA0-B0BE-4E58-B067-CDD0AA03EEEF}">
  <dimension ref="A1:I187"/>
  <sheetViews>
    <sheetView workbookViewId="0"/>
  </sheetViews>
  <sheetFormatPr baseColWidth="10" defaultRowHeight="12.75" x14ac:dyDescent="0.2"/>
  <cols>
    <col min="1" max="2" width="11.7109375" style="2" customWidth="1"/>
    <col min="3" max="3" width="12.85546875" style="2" customWidth="1"/>
    <col min="4" max="4" width="19.7109375" style="2" bestFit="1" customWidth="1"/>
    <col min="5" max="7" width="11.7109375" style="2" customWidth="1"/>
    <col min="8" max="8" width="11.7109375" style="11" customWidth="1"/>
    <col min="9" max="9" width="19.28515625" style="26" customWidth="1"/>
    <col min="10" max="16384" width="11.42578125" style="2"/>
  </cols>
  <sheetData>
    <row r="1" spans="1:9" x14ac:dyDescent="0.2">
      <c r="A1" s="1" t="s">
        <v>102</v>
      </c>
    </row>
    <row r="2" spans="1:9" ht="15" x14ac:dyDescent="0.25">
      <c r="B2" s="3" t="s">
        <v>103</v>
      </c>
      <c r="C2" s="3"/>
      <c r="D2" s="3"/>
      <c r="E2" s="3"/>
      <c r="F2" s="3"/>
      <c r="G2" s="3"/>
      <c r="H2" s="3"/>
      <c r="I2" s="3"/>
    </row>
    <row r="3" spans="1:9" x14ac:dyDescent="0.2">
      <c r="B3" s="4" t="s">
        <v>49</v>
      </c>
      <c r="C3" s="4"/>
      <c r="D3" s="4"/>
      <c r="E3" s="4"/>
      <c r="F3" s="4"/>
      <c r="G3" s="4"/>
      <c r="H3" s="4"/>
      <c r="I3" s="4"/>
    </row>
    <row r="5" spans="1:9" ht="36.75" thickBot="1" x14ac:dyDescent="0.25">
      <c r="B5" s="14" t="s">
        <v>27</v>
      </c>
      <c r="C5" s="14"/>
      <c r="D5" s="27" t="s">
        <v>50</v>
      </c>
      <c r="E5" s="7" t="s">
        <v>37</v>
      </c>
      <c r="F5" s="7" t="s">
        <v>26</v>
      </c>
      <c r="G5" s="7" t="s">
        <v>38</v>
      </c>
      <c r="H5" s="28" t="s">
        <v>40</v>
      </c>
      <c r="I5" s="29" t="s">
        <v>51</v>
      </c>
    </row>
    <row r="6" spans="1:9" x14ac:dyDescent="0.2">
      <c r="B6" s="39" t="s">
        <v>25</v>
      </c>
      <c r="C6" s="61" t="s">
        <v>24</v>
      </c>
      <c r="D6" s="32" t="s">
        <v>113</v>
      </c>
      <c r="E6" s="33">
        <v>59</v>
      </c>
      <c r="F6" s="33">
        <v>25</v>
      </c>
      <c r="G6" s="33">
        <v>84</v>
      </c>
      <c r="H6" s="33">
        <v>77.904761904761898</v>
      </c>
      <c r="I6" s="33"/>
    </row>
    <row r="7" spans="1:9" x14ac:dyDescent="0.2">
      <c r="B7" s="30"/>
      <c r="C7" s="62"/>
      <c r="D7" s="32" t="s">
        <v>114</v>
      </c>
      <c r="E7" s="33">
        <v>127</v>
      </c>
      <c r="F7" s="33">
        <v>52</v>
      </c>
      <c r="G7" s="33">
        <v>179</v>
      </c>
      <c r="H7" s="33">
        <v>92.547486033519547</v>
      </c>
      <c r="I7" s="33"/>
    </row>
    <row r="8" spans="1:9" ht="13.5" thickBot="1" x14ac:dyDescent="0.25">
      <c r="B8" s="34"/>
      <c r="C8" s="63"/>
      <c r="D8" s="36" t="s">
        <v>52</v>
      </c>
      <c r="E8" s="37">
        <f>SUM(E6:E7)</f>
        <v>186</v>
      </c>
      <c r="F8" s="37">
        <f>SUM(F6:F7)</f>
        <v>77</v>
      </c>
      <c r="G8" s="37">
        <f>SUM(G6:G7)</f>
        <v>263</v>
      </c>
      <c r="H8" s="37">
        <v>88</v>
      </c>
      <c r="I8" s="37">
        <v>41096086</v>
      </c>
    </row>
    <row r="9" spans="1:9" x14ac:dyDescent="0.2">
      <c r="B9" s="39" t="s">
        <v>23</v>
      </c>
      <c r="C9" s="40" t="s">
        <v>22</v>
      </c>
      <c r="D9" s="32" t="s">
        <v>22</v>
      </c>
      <c r="E9" s="33">
        <v>80</v>
      </c>
      <c r="F9" s="33">
        <v>37</v>
      </c>
      <c r="G9" s="33">
        <v>117</v>
      </c>
      <c r="H9" s="33">
        <v>111.11111111111111</v>
      </c>
      <c r="I9" s="33"/>
    </row>
    <row r="10" spans="1:9" x14ac:dyDescent="0.2">
      <c r="B10" s="30"/>
      <c r="C10" s="31"/>
      <c r="D10" s="32" t="s">
        <v>115</v>
      </c>
      <c r="E10" s="33">
        <v>46</v>
      </c>
      <c r="F10" s="33">
        <v>13</v>
      </c>
      <c r="G10" s="33">
        <v>59</v>
      </c>
      <c r="H10" s="33">
        <v>130.84745762711864</v>
      </c>
      <c r="I10" s="33"/>
    </row>
    <row r="11" spans="1:9" x14ac:dyDescent="0.2">
      <c r="B11" s="30"/>
      <c r="C11" s="31"/>
      <c r="D11" s="32" t="s">
        <v>116</v>
      </c>
      <c r="E11" s="33">
        <v>11</v>
      </c>
      <c r="F11" s="33">
        <v>8</v>
      </c>
      <c r="G11" s="33">
        <v>19</v>
      </c>
      <c r="H11" s="33">
        <v>120</v>
      </c>
      <c r="I11" s="33"/>
    </row>
    <row r="12" spans="1:9" ht="15.75" customHeight="1" thickBot="1" x14ac:dyDescent="0.25">
      <c r="B12" s="34"/>
      <c r="C12" s="35"/>
      <c r="D12" s="36" t="s">
        <v>52</v>
      </c>
      <c r="E12" s="37">
        <f>SUM(E9:E11)</f>
        <v>137</v>
      </c>
      <c r="F12" s="37">
        <f>SUM(F9:F11)</f>
        <v>58</v>
      </c>
      <c r="G12" s="37">
        <f>SUM(G9:G11)</f>
        <v>195</v>
      </c>
      <c r="H12" s="37">
        <v>118</v>
      </c>
      <c r="I12" s="37">
        <v>14584028</v>
      </c>
    </row>
    <row r="13" spans="1:9" x14ac:dyDescent="0.2">
      <c r="B13" s="39" t="s">
        <v>21</v>
      </c>
      <c r="C13" s="40" t="s">
        <v>20</v>
      </c>
      <c r="D13" s="32" t="s">
        <v>117</v>
      </c>
      <c r="E13" s="33">
        <v>8</v>
      </c>
      <c r="F13" s="33">
        <v>2</v>
      </c>
      <c r="G13" s="33">
        <v>10</v>
      </c>
      <c r="H13" s="33">
        <v>48</v>
      </c>
      <c r="I13" s="33"/>
    </row>
    <row r="14" spans="1:9" x14ac:dyDescent="0.2">
      <c r="B14" s="65"/>
      <c r="C14" s="66"/>
      <c r="D14" s="32" t="s">
        <v>118</v>
      </c>
      <c r="E14" s="33">
        <v>56</v>
      </c>
      <c r="F14" s="33">
        <v>21</v>
      </c>
      <c r="G14" s="33">
        <v>77</v>
      </c>
      <c r="H14" s="33">
        <v>49.480519480519483</v>
      </c>
      <c r="I14" s="33"/>
    </row>
    <row r="15" spans="1:9" x14ac:dyDescent="0.2">
      <c r="B15" s="30"/>
      <c r="C15" s="31"/>
      <c r="D15" s="32" t="s">
        <v>119</v>
      </c>
      <c r="E15" s="33">
        <v>36</v>
      </c>
      <c r="F15" s="33">
        <v>13</v>
      </c>
      <c r="G15" s="33">
        <v>49</v>
      </c>
      <c r="H15" s="33">
        <v>46.714285714285715</v>
      </c>
      <c r="I15" s="33"/>
    </row>
    <row r="16" spans="1:9" x14ac:dyDescent="0.2">
      <c r="B16" s="30"/>
      <c r="C16" s="31"/>
      <c r="D16" s="32" t="s">
        <v>53</v>
      </c>
      <c r="E16" s="33">
        <v>54</v>
      </c>
      <c r="F16" s="33">
        <v>39</v>
      </c>
      <c r="G16" s="33">
        <v>93</v>
      </c>
      <c r="H16" s="33">
        <v>54.086021505376344</v>
      </c>
      <c r="I16" s="33"/>
    </row>
    <row r="17" spans="2:9" x14ac:dyDescent="0.2">
      <c r="B17" s="30"/>
      <c r="C17" s="31"/>
      <c r="D17" s="32" t="s">
        <v>120</v>
      </c>
      <c r="E17" s="33">
        <v>8</v>
      </c>
      <c r="F17" s="33">
        <v>2</v>
      </c>
      <c r="G17" s="33">
        <v>10</v>
      </c>
      <c r="H17" s="33">
        <v>48</v>
      </c>
      <c r="I17" s="33"/>
    </row>
    <row r="18" spans="2:9" x14ac:dyDescent="0.2">
      <c r="B18" s="30"/>
      <c r="C18" s="31"/>
      <c r="D18" s="32" t="s">
        <v>121</v>
      </c>
      <c r="E18" s="33">
        <v>13</v>
      </c>
      <c r="F18" s="33">
        <v>7</v>
      </c>
      <c r="G18" s="33">
        <v>20</v>
      </c>
      <c r="H18" s="33">
        <v>48</v>
      </c>
      <c r="I18" s="33"/>
    </row>
    <row r="19" spans="2:9" x14ac:dyDescent="0.2">
      <c r="B19" s="30"/>
      <c r="C19" s="31"/>
      <c r="D19" s="32" t="s">
        <v>122</v>
      </c>
      <c r="E19" s="33">
        <v>12</v>
      </c>
      <c r="F19" s="33">
        <v>7</v>
      </c>
      <c r="G19" s="33">
        <v>19</v>
      </c>
      <c r="H19" s="33">
        <v>46.578947368421055</v>
      </c>
      <c r="I19" s="33"/>
    </row>
    <row r="20" spans="2:9" x14ac:dyDescent="0.2">
      <c r="B20" s="30"/>
      <c r="C20" s="31"/>
      <c r="D20" s="32" t="s">
        <v>123</v>
      </c>
      <c r="E20" s="33">
        <v>6</v>
      </c>
      <c r="F20" s="33">
        <v>4</v>
      </c>
      <c r="G20" s="33">
        <v>10</v>
      </c>
      <c r="H20" s="33">
        <v>48</v>
      </c>
      <c r="I20" s="33"/>
    </row>
    <row r="21" spans="2:9" x14ac:dyDescent="0.2">
      <c r="B21" s="30"/>
      <c r="C21" s="31"/>
      <c r="D21" s="32" t="s">
        <v>124</v>
      </c>
      <c r="E21" s="33">
        <v>43</v>
      </c>
      <c r="F21" s="33">
        <v>15</v>
      </c>
      <c r="G21" s="33">
        <v>58</v>
      </c>
      <c r="H21" s="33">
        <v>54.448275862068968</v>
      </c>
      <c r="I21" s="33"/>
    </row>
    <row r="22" spans="2:9" ht="13.5" thickBot="1" x14ac:dyDescent="0.25">
      <c r="B22" s="34"/>
      <c r="C22" s="35"/>
      <c r="D22" s="36" t="s">
        <v>52</v>
      </c>
      <c r="E22" s="38">
        <f>SUM(E13:E21)</f>
        <v>236</v>
      </c>
      <c r="F22" s="38">
        <f>SUM(F13:F21)</f>
        <v>110</v>
      </c>
      <c r="G22" s="38">
        <f>SUM(G13:G21)</f>
        <v>346</v>
      </c>
      <c r="H22" s="37">
        <v>51</v>
      </c>
      <c r="I22" s="37">
        <v>33089875</v>
      </c>
    </row>
    <row r="23" spans="2:9" x14ac:dyDescent="0.2">
      <c r="B23" s="39" t="s">
        <v>19</v>
      </c>
      <c r="C23" s="40" t="s">
        <v>18</v>
      </c>
      <c r="D23" s="32" t="s">
        <v>125</v>
      </c>
      <c r="E23" s="33">
        <v>53</v>
      </c>
      <c r="F23" s="33">
        <v>24</v>
      </c>
      <c r="G23" s="33">
        <v>77</v>
      </c>
      <c r="H23" s="33">
        <v>68.415584415584419</v>
      </c>
      <c r="I23" s="33"/>
    </row>
    <row r="24" spans="2:9" x14ac:dyDescent="0.2">
      <c r="B24" s="30"/>
      <c r="C24" s="31"/>
      <c r="D24" s="32" t="s">
        <v>18</v>
      </c>
      <c r="E24" s="33">
        <v>43</v>
      </c>
      <c r="F24" s="33">
        <v>24</v>
      </c>
      <c r="G24" s="33">
        <v>67</v>
      </c>
      <c r="H24" s="33">
        <v>83.253731343283576</v>
      </c>
      <c r="I24" s="33"/>
    </row>
    <row r="25" spans="2:9" x14ac:dyDescent="0.2">
      <c r="B25" s="30"/>
      <c r="C25" s="31"/>
      <c r="D25" s="32" t="s">
        <v>126</v>
      </c>
      <c r="E25" s="33">
        <v>10</v>
      </c>
      <c r="F25" s="33">
        <v>2</v>
      </c>
      <c r="G25" s="33">
        <v>12</v>
      </c>
      <c r="H25" s="33">
        <v>100</v>
      </c>
      <c r="I25" s="33"/>
    </row>
    <row r="26" spans="2:9" x14ac:dyDescent="0.2">
      <c r="B26" s="30"/>
      <c r="C26" s="31"/>
      <c r="D26" s="32" t="s">
        <v>127</v>
      </c>
      <c r="E26" s="33">
        <v>59</v>
      </c>
      <c r="F26" s="33">
        <v>30</v>
      </c>
      <c r="G26" s="33">
        <v>89</v>
      </c>
      <c r="H26" s="33">
        <v>83.483146067415731</v>
      </c>
      <c r="I26" s="33"/>
    </row>
    <row r="27" spans="2:9" x14ac:dyDescent="0.2">
      <c r="B27" s="30"/>
      <c r="C27" s="31"/>
      <c r="D27" s="32" t="s">
        <v>128</v>
      </c>
      <c r="E27" s="33">
        <v>35</v>
      </c>
      <c r="F27" s="33">
        <v>13</v>
      </c>
      <c r="G27" s="33">
        <v>48</v>
      </c>
      <c r="H27" s="33">
        <v>100</v>
      </c>
      <c r="I27" s="33"/>
    </row>
    <row r="28" spans="2:9" x14ac:dyDescent="0.2">
      <c r="B28" s="30"/>
      <c r="C28" s="31"/>
      <c r="D28" s="32" t="s">
        <v>54</v>
      </c>
      <c r="E28" s="33">
        <v>60</v>
      </c>
      <c r="F28" s="33">
        <v>34</v>
      </c>
      <c r="G28" s="33">
        <v>94</v>
      </c>
      <c r="H28" s="33">
        <v>90.872340425531917</v>
      </c>
      <c r="I28" s="33"/>
    </row>
    <row r="29" spans="2:9" x14ac:dyDescent="0.2">
      <c r="B29" s="30"/>
      <c r="C29" s="31"/>
      <c r="D29" s="2" t="s">
        <v>129</v>
      </c>
      <c r="E29" s="33">
        <v>8</v>
      </c>
      <c r="F29" s="33">
        <v>2</v>
      </c>
      <c r="G29" s="33">
        <v>10</v>
      </c>
      <c r="H29" s="33">
        <v>36</v>
      </c>
      <c r="I29" s="33"/>
    </row>
    <row r="30" spans="2:9" ht="13.5" thickBot="1" x14ac:dyDescent="0.25">
      <c r="B30" s="34"/>
      <c r="C30" s="35"/>
      <c r="D30" s="36" t="s">
        <v>52</v>
      </c>
      <c r="E30" s="37">
        <f>SUM(E23:E29)</f>
        <v>268</v>
      </c>
      <c r="F30" s="37">
        <f>SUM(F23:F29)</f>
        <v>129</v>
      </c>
      <c r="G30" s="37">
        <f>SUM(G23:G29)</f>
        <v>397</v>
      </c>
      <c r="H30" s="37">
        <v>84</v>
      </c>
      <c r="I30" s="37">
        <v>78437593</v>
      </c>
    </row>
    <row r="31" spans="2:9" x14ac:dyDescent="0.2">
      <c r="B31" s="39" t="s">
        <v>17</v>
      </c>
      <c r="C31" s="40" t="s">
        <v>16</v>
      </c>
      <c r="D31" s="32" t="s">
        <v>130</v>
      </c>
      <c r="E31" s="33">
        <v>5</v>
      </c>
      <c r="F31" s="33">
        <v>10</v>
      </c>
      <c r="G31" s="33">
        <v>15</v>
      </c>
      <c r="H31" s="33">
        <v>90</v>
      </c>
      <c r="I31" s="33"/>
    </row>
    <row r="32" spans="2:9" x14ac:dyDescent="0.2">
      <c r="B32" s="65"/>
      <c r="C32" s="66"/>
      <c r="D32" s="32" t="s">
        <v>131</v>
      </c>
      <c r="E32" s="33">
        <v>43</v>
      </c>
      <c r="F32" s="33">
        <v>13</v>
      </c>
      <c r="G32" s="33">
        <v>56</v>
      </c>
      <c r="H32" s="33">
        <v>50.464285714285715</v>
      </c>
      <c r="I32" s="33"/>
    </row>
    <row r="33" spans="2:9" x14ac:dyDescent="0.2">
      <c r="B33" s="65"/>
      <c r="C33" s="66"/>
      <c r="D33" s="32" t="s">
        <v>55</v>
      </c>
      <c r="E33" s="33">
        <v>35</v>
      </c>
      <c r="F33" s="33">
        <v>25</v>
      </c>
      <c r="G33" s="33">
        <v>60</v>
      </c>
      <c r="H33" s="33">
        <v>90</v>
      </c>
      <c r="I33" s="33"/>
    </row>
    <row r="34" spans="2:9" x14ac:dyDescent="0.2">
      <c r="B34" s="30"/>
      <c r="C34" s="31"/>
      <c r="D34" s="32" t="s">
        <v>56</v>
      </c>
      <c r="E34" s="33">
        <v>20</v>
      </c>
      <c r="F34" s="33">
        <v>15</v>
      </c>
      <c r="G34" s="33">
        <v>35</v>
      </c>
      <c r="H34" s="33">
        <v>90</v>
      </c>
      <c r="I34" s="33"/>
    </row>
    <row r="35" spans="2:9" x14ac:dyDescent="0.2">
      <c r="B35" s="30"/>
      <c r="C35" s="31"/>
      <c r="D35" s="32" t="s">
        <v>57</v>
      </c>
      <c r="E35" s="33">
        <v>90</v>
      </c>
      <c r="F35" s="33">
        <v>48</v>
      </c>
      <c r="G35" s="33">
        <v>138</v>
      </c>
      <c r="H35" s="33">
        <v>76.246376811594203</v>
      </c>
      <c r="I35" s="33"/>
    </row>
    <row r="36" spans="2:9" x14ac:dyDescent="0.2">
      <c r="B36" s="30"/>
      <c r="C36" s="31"/>
      <c r="D36" s="32" t="s">
        <v>58</v>
      </c>
      <c r="E36" s="33">
        <v>53</v>
      </c>
      <c r="F36" s="33">
        <v>28</v>
      </c>
      <c r="G36" s="33">
        <v>81</v>
      </c>
      <c r="H36" s="33">
        <v>61.444444444444443</v>
      </c>
      <c r="I36" s="33"/>
    </row>
    <row r="37" spans="2:9" x14ac:dyDescent="0.2">
      <c r="B37" s="30"/>
      <c r="C37" s="31"/>
      <c r="D37" s="32" t="s">
        <v>59</v>
      </c>
      <c r="E37" s="33">
        <v>32</v>
      </c>
      <c r="F37" s="33">
        <v>17</v>
      </c>
      <c r="G37" s="33">
        <v>49</v>
      </c>
      <c r="H37" s="33">
        <v>35.714285714285715</v>
      </c>
      <c r="I37" s="33"/>
    </row>
    <row r="38" spans="2:9" x14ac:dyDescent="0.2">
      <c r="B38" s="30"/>
      <c r="C38" s="31"/>
      <c r="D38" s="32" t="s">
        <v>16</v>
      </c>
      <c r="E38" s="33">
        <v>58</v>
      </c>
      <c r="F38" s="33">
        <v>31</v>
      </c>
      <c r="G38" s="33">
        <v>89</v>
      </c>
      <c r="H38" s="33">
        <v>92.303370786516851</v>
      </c>
      <c r="I38" s="33"/>
    </row>
    <row r="39" spans="2:9" x14ac:dyDescent="0.2">
      <c r="B39" s="30"/>
      <c r="C39" s="31"/>
      <c r="D39" s="2" t="s">
        <v>60</v>
      </c>
      <c r="E39" s="33">
        <v>36</v>
      </c>
      <c r="F39" s="33">
        <v>18</v>
      </c>
      <c r="G39" s="33">
        <v>54</v>
      </c>
      <c r="H39" s="33">
        <v>115</v>
      </c>
      <c r="I39" s="33"/>
    </row>
    <row r="40" spans="2:9" ht="13.5" thickBot="1" x14ac:dyDescent="0.25">
      <c r="B40" s="34"/>
      <c r="C40" s="35"/>
      <c r="D40" s="36" t="s">
        <v>52</v>
      </c>
      <c r="E40" s="37">
        <f>SUM(E31:E39)</f>
        <v>372</v>
      </c>
      <c r="F40" s="37">
        <f>SUM(F31:F39)</f>
        <v>205</v>
      </c>
      <c r="G40" s="37">
        <f>SUM(G31:G39)</f>
        <v>577</v>
      </c>
      <c r="H40" s="37">
        <v>77</v>
      </c>
      <c r="I40" s="37">
        <v>97809459</v>
      </c>
    </row>
    <row r="41" spans="2:9" x14ac:dyDescent="0.2">
      <c r="B41" s="39" t="s">
        <v>15</v>
      </c>
      <c r="C41" s="40" t="s">
        <v>14</v>
      </c>
      <c r="D41" s="32" t="s">
        <v>132</v>
      </c>
      <c r="E41" s="33">
        <v>6</v>
      </c>
      <c r="F41" s="33">
        <v>1</v>
      </c>
      <c r="G41" s="33">
        <v>7</v>
      </c>
      <c r="H41" s="33">
        <v>45</v>
      </c>
      <c r="I41" s="33"/>
    </row>
    <row r="42" spans="2:9" x14ac:dyDescent="0.2">
      <c r="B42" s="65"/>
      <c r="C42" s="66"/>
      <c r="D42" s="32" t="s">
        <v>133</v>
      </c>
      <c r="E42" s="33">
        <v>9</v>
      </c>
      <c r="F42" s="33">
        <v>6</v>
      </c>
      <c r="G42" s="33">
        <v>15</v>
      </c>
      <c r="H42" s="33">
        <v>45</v>
      </c>
      <c r="I42" s="33"/>
    </row>
    <row r="43" spans="2:9" x14ac:dyDescent="0.2">
      <c r="B43" s="65"/>
      <c r="C43" s="66"/>
      <c r="D43" s="32" t="s">
        <v>134</v>
      </c>
      <c r="E43" s="33">
        <v>12</v>
      </c>
      <c r="F43" s="33">
        <v>8</v>
      </c>
      <c r="G43" s="33">
        <v>20</v>
      </c>
      <c r="H43" s="33">
        <v>45</v>
      </c>
      <c r="I43" s="33"/>
    </row>
    <row r="44" spans="2:9" x14ac:dyDescent="0.2">
      <c r="B44" s="65"/>
      <c r="C44" s="66"/>
      <c r="D44" s="32" t="s">
        <v>135</v>
      </c>
      <c r="E44" s="33">
        <v>8</v>
      </c>
      <c r="F44" s="33">
        <v>7</v>
      </c>
      <c r="G44" s="33">
        <v>15</v>
      </c>
      <c r="H44" s="33">
        <v>45</v>
      </c>
      <c r="I44" s="33"/>
    </row>
    <row r="45" spans="2:9" x14ac:dyDescent="0.2">
      <c r="B45" s="65"/>
      <c r="C45" s="66"/>
      <c r="D45" s="32" t="s">
        <v>136</v>
      </c>
      <c r="E45" s="33">
        <v>26</v>
      </c>
      <c r="F45" s="33">
        <v>4</v>
      </c>
      <c r="G45" s="33">
        <v>30</v>
      </c>
      <c r="H45" s="33">
        <v>45</v>
      </c>
      <c r="I45" s="33"/>
    </row>
    <row r="46" spans="2:9" x14ac:dyDescent="0.2">
      <c r="B46" s="65"/>
      <c r="C46" s="66"/>
      <c r="D46" s="32" t="s">
        <v>137</v>
      </c>
      <c r="E46" s="33">
        <v>19</v>
      </c>
      <c r="F46" s="33">
        <v>12</v>
      </c>
      <c r="G46" s="33">
        <v>31</v>
      </c>
      <c r="H46" s="33">
        <v>45</v>
      </c>
      <c r="I46" s="33"/>
    </row>
    <row r="47" spans="2:9" x14ac:dyDescent="0.2">
      <c r="B47" s="65"/>
      <c r="C47" s="66"/>
      <c r="D47" s="32" t="s">
        <v>61</v>
      </c>
      <c r="E47" s="33">
        <v>8</v>
      </c>
      <c r="F47" s="33">
        <v>2</v>
      </c>
      <c r="G47" s="33">
        <v>10</v>
      </c>
      <c r="H47" s="33">
        <v>45</v>
      </c>
      <c r="I47" s="33"/>
    </row>
    <row r="48" spans="2:9" x14ac:dyDescent="0.2">
      <c r="B48" s="65"/>
      <c r="C48" s="66"/>
      <c r="D48" s="32" t="s">
        <v>138</v>
      </c>
      <c r="E48" s="33">
        <v>12</v>
      </c>
      <c r="F48" s="33">
        <v>3</v>
      </c>
      <c r="G48" s="33">
        <v>15</v>
      </c>
      <c r="H48" s="33">
        <v>45</v>
      </c>
      <c r="I48" s="33"/>
    </row>
    <row r="49" spans="2:9" x14ac:dyDescent="0.2">
      <c r="B49" s="65"/>
      <c r="C49" s="66"/>
      <c r="D49" s="32" t="s">
        <v>139</v>
      </c>
      <c r="E49" s="33">
        <v>10</v>
      </c>
      <c r="F49" s="33">
        <v>4</v>
      </c>
      <c r="G49" s="33">
        <v>14</v>
      </c>
      <c r="H49" s="33">
        <v>45</v>
      </c>
      <c r="I49" s="33"/>
    </row>
    <row r="50" spans="2:9" x14ac:dyDescent="0.2">
      <c r="B50" s="65"/>
      <c r="C50" s="66"/>
      <c r="D50" s="32" t="s">
        <v>140</v>
      </c>
      <c r="E50" s="33">
        <v>28</v>
      </c>
      <c r="F50" s="33">
        <v>27</v>
      </c>
      <c r="G50" s="33">
        <v>55</v>
      </c>
      <c r="H50" s="33">
        <v>42.727272727272727</v>
      </c>
      <c r="I50" s="33"/>
    </row>
    <row r="51" spans="2:9" x14ac:dyDescent="0.2">
      <c r="B51" s="65"/>
      <c r="C51" s="66"/>
      <c r="D51" s="32" t="s">
        <v>62</v>
      </c>
      <c r="E51" s="33">
        <v>5</v>
      </c>
      <c r="F51" s="33">
        <v>1</v>
      </c>
      <c r="G51" s="33">
        <v>6</v>
      </c>
      <c r="H51" s="33">
        <v>45</v>
      </c>
      <c r="I51" s="33"/>
    </row>
    <row r="52" spans="2:9" x14ac:dyDescent="0.2">
      <c r="B52" s="65"/>
      <c r="C52" s="66"/>
      <c r="D52" s="32" t="s">
        <v>141</v>
      </c>
      <c r="E52" s="33">
        <v>13</v>
      </c>
      <c r="F52" s="33">
        <v>8</v>
      </c>
      <c r="G52" s="33">
        <v>21</v>
      </c>
      <c r="H52" s="33">
        <v>45</v>
      </c>
      <c r="I52" s="33"/>
    </row>
    <row r="53" spans="2:9" x14ac:dyDescent="0.2">
      <c r="B53" s="65"/>
      <c r="C53" s="66"/>
      <c r="D53" s="32" t="s">
        <v>142</v>
      </c>
      <c r="E53" s="33">
        <v>7</v>
      </c>
      <c r="F53" s="33">
        <v>3</v>
      </c>
      <c r="G53" s="33">
        <v>10</v>
      </c>
      <c r="H53" s="33">
        <v>45</v>
      </c>
      <c r="I53" s="33"/>
    </row>
    <row r="54" spans="2:9" x14ac:dyDescent="0.2">
      <c r="B54" s="65"/>
      <c r="C54" s="66"/>
      <c r="D54" s="32" t="s">
        <v>143</v>
      </c>
      <c r="E54" s="33">
        <v>19</v>
      </c>
      <c r="F54" s="33">
        <v>4</v>
      </c>
      <c r="G54" s="33">
        <v>23</v>
      </c>
      <c r="H54" s="33">
        <v>45</v>
      </c>
      <c r="I54" s="33"/>
    </row>
    <row r="55" spans="2:9" x14ac:dyDescent="0.2">
      <c r="B55" s="65"/>
      <c r="C55" s="66"/>
      <c r="D55" s="32" t="s">
        <v>144</v>
      </c>
      <c r="E55" s="33">
        <v>8</v>
      </c>
      <c r="F55" s="33">
        <v>4</v>
      </c>
      <c r="G55" s="33">
        <v>12</v>
      </c>
      <c r="H55" s="33">
        <v>45</v>
      </c>
      <c r="I55" s="33"/>
    </row>
    <row r="56" spans="2:9" x14ac:dyDescent="0.2">
      <c r="B56" s="65"/>
      <c r="C56" s="66"/>
      <c r="D56" s="32" t="s">
        <v>145</v>
      </c>
      <c r="E56" s="33">
        <v>3</v>
      </c>
      <c r="F56" s="33">
        <v>6</v>
      </c>
      <c r="G56" s="33">
        <v>9</v>
      </c>
      <c r="H56" s="33">
        <v>45</v>
      </c>
      <c r="I56" s="33"/>
    </row>
    <row r="57" spans="2:9" x14ac:dyDescent="0.2">
      <c r="B57" s="65"/>
      <c r="C57" s="66"/>
      <c r="D57" s="32" t="s">
        <v>146</v>
      </c>
      <c r="E57" s="33">
        <v>15</v>
      </c>
      <c r="F57" s="33">
        <v>9</v>
      </c>
      <c r="G57" s="33">
        <v>24</v>
      </c>
      <c r="H57" s="33">
        <v>24</v>
      </c>
      <c r="I57" s="33"/>
    </row>
    <row r="58" spans="2:9" x14ac:dyDescent="0.2">
      <c r="B58" s="65"/>
      <c r="C58" s="66"/>
      <c r="D58" s="32" t="s">
        <v>147</v>
      </c>
      <c r="E58" s="33">
        <v>5</v>
      </c>
      <c r="F58" s="33">
        <v>13</v>
      </c>
      <c r="G58" s="33">
        <v>18</v>
      </c>
      <c r="H58" s="33">
        <v>45</v>
      </c>
      <c r="I58" s="33"/>
    </row>
    <row r="59" spans="2:9" x14ac:dyDescent="0.2">
      <c r="B59" s="65"/>
      <c r="C59" s="66"/>
      <c r="D59" s="32" t="s">
        <v>63</v>
      </c>
      <c r="E59" s="33">
        <v>74</v>
      </c>
      <c r="F59" s="33">
        <v>55</v>
      </c>
      <c r="G59" s="33">
        <v>129</v>
      </c>
      <c r="H59" s="33">
        <v>47.813953488372093</v>
      </c>
      <c r="I59" s="33"/>
    </row>
    <row r="60" spans="2:9" x14ac:dyDescent="0.2">
      <c r="B60" s="65"/>
      <c r="C60" s="66"/>
      <c r="D60" s="32" t="s">
        <v>148</v>
      </c>
      <c r="E60" s="33">
        <v>17</v>
      </c>
      <c r="F60" s="33">
        <v>22</v>
      </c>
      <c r="G60" s="33">
        <v>39</v>
      </c>
      <c r="H60" s="33">
        <v>34.769230769230766</v>
      </c>
      <c r="I60" s="33"/>
    </row>
    <row r="61" spans="2:9" x14ac:dyDescent="0.2">
      <c r="B61" s="65"/>
      <c r="C61" s="66"/>
      <c r="D61" s="32" t="s">
        <v>64</v>
      </c>
      <c r="E61" s="33">
        <v>108</v>
      </c>
      <c r="F61" s="33">
        <v>74</v>
      </c>
      <c r="G61" s="33">
        <v>182</v>
      </c>
      <c r="H61" s="33">
        <v>45.835164835164832</v>
      </c>
      <c r="I61" s="33"/>
    </row>
    <row r="62" spans="2:9" x14ac:dyDescent="0.2">
      <c r="B62" s="65"/>
      <c r="C62" s="66"/>
      <c r="D62" s="32" t="s">
        <v>149</v>
      </c>
      <c r="E62" s="33">
        <v>4</v>
      </c>
      <c r="F62" s="33">
        <v>28</v>
      </c>
      <c r="G62" s="33">
        <v>32</v>
      </c>
      <c r="H62" s="33">
        <v>38.4375</v>
      </c>
      <c r="I62" s="33"/>
    </row>
    <row r="63" spans="2:9" x14ac:dyDescent="0.2">
      <c r="B63" s="30"/>
      <c r="C63" s="31"/>
      <c r="D63" s="32" t="s">
        <v>65</v>
      </c>
      <c r="E63" s="33">
        <v>33</v>
      </c>
      <c r="F63" s="33">
        <v>16</v>
      </c>
      <c r="G63" s="33">
        <v>49</v>
      </c>
      <c r="H63" s="33">
        <v>43.979591836734691</v>
      </c>
      <c r="I63" s="33"/>
    </row>
    <row r="64" spans="2:9" ht="13.5" thickBot="1" x14ac:dyDescent="0.25">
      <c r="B64" s="34"/>
      <c r="C64" s="35"/>
      <c r="D64" s="36" t="s">
        <v>52</v>
      </c>
      <c r="E64" s="37">
        <f>SUM(E41:E63)</f>
        <v>449</v>
      </c>
      <c r="F64" s="37">
        <f>SUM(F41:F63)</f>
        <v>317</v>
      </c>
      <c r="G64" s="37">
        <f>SUM(G41:G63)</f>
        <v>766</v>
      </c>
      <c r="H64" s="37">
        <v>44</v>
      </c>
      <c r="I64" s="37">
        <v>76588110</v>
      </c>
    </row>
    <row r="65" spans="2:9" x14ac:dyDescent="0.2">
      <c r="B65" s="39" t="s">
        <v>42</v>
      </c>
      <c r="C65" s="40" t="s">
        <v>28</v>
      </c>
      <c r="D65" s="32" t="s">
        <v>66</v>
      </c>
      <c r="E65" s="33">
        <v>23</v>
      </c>
      <c r="F65" s="33">
        <v>20</v>
      </c>
      <c r="G65" s="33">
        <v>43</v>
      </c>
      <c r="H65" s="33">
        <v>102.13953488372093</v>
      </c>
      <c r="I65" s="33"/>
    </row>
    <row r="66" spans="2:9" x14ac:dyDescent="0.2">
      <c r="B66" s="30"/>
      <c r="C66" s="31"/>
      <c r="D66" s="32" t="s">
        <v>150</v>
      </c>
      <c r="E66" s="33">
        <v>6</v>
      </c>
      <c r="F66" s="33">
        <v>4</v>
      </c>
      <c r="G66" s="33">
        <v>10</v>
      </c>
      <c r="H66" s="33">
        <v>100</v>
      </c>
      <c r="I66" s="33"/>
    </row>
    <row r="67" spans="2:9" x14ac:dyDescent="0.2">
      <c r="B67" s="30"/>
      <c r="C67" s="31"/>
      <c r="D67" s="32" t="s">
        <v>151</v>
      </c>
      <c r="E67" s="33">
        <v>9</v>
      </c>
      <c r="F67" s="33">
        <v>2</v>
      </c>
      <c r="G67" s="33">
        <v>11</v>
      </c>
      <c r="H67" s="33">
        <v>120</v>
      </c>
      <c r="I67" s="33"/>
    </row>
    <row r="68" spans="2:9" x14ac:dyDescent="0.2">
      <c r="B68" s="30"/>
      <c r="C68" s="31"/>
      <c r="D68" s="32" t="s">
        <v>152</v>
      </c>
      <c r="E68" s="33">
        <v>24</v>
      </c>
      <c r="F68" s="33">
        <v>16</v>
      </c>
      <c r="G68" s="33">
        <v>40</v>
      </c>
      <c r="H68" s="33">
        <v>101.25</v>
      </c>
      <c r="I68" s="33"/>
    </row>
    <row r="69" spans="2:9" x14ac:dyDescent="0.2">
      <c r="B69" s="30"/>
      <c r="C69" s="31"/>
      <c r="D69" s="32" t="s">
        <v>153</v>
      </c>
      <c r="E69" s="33">
        <v>34</v>
      </c>
      <c r="F69" s="33">
        <v>12</v>
      </c>
      <c r="G69" s="33">
        <v>46</v>
      </c>
      <c r="H69" s="33">
        <v>90</v>
      </c>
      <c r="I69" s="33"/>
    </row>
    <row r="70" spans="2:9" x14ac:dyDescent="0.2">
      <c r="B70" s="30"/>
      <c r="C70" s="31"/>
      <c r="D70" s="32" t="s">
        <v>67</v>
      </c>
      <c r="E70" s="33">
        <v>45</v>
      </c>
      <c r="F70" s="33">
        <v>21</v>
      </c>
      <c r="G70" s="33">
        <v>66</v>
      </c>
      <c r="H70" s="33">
        <v>93.181818181818187</v>
      </c>
      <c r="I70" s="33"/>
    </row>
    <row r="71" spans="2:9" x14ac:dyDescent="0.2">
      <c r="B71" s="30"/>
      <c r="C71" s="31"/>
      <c r="D71" s="32" t="s">
        <v>154</v>
      </c>
      <c r="E71" s="33">
        <v>29</v>
      </c>
      <c r="F71" s="33">
        <v>29</v>
      </c>
      <c r="G71" s="33">
        <v>58</v>
      </c>
      <c r="H71" s="33">
        <v>78.189655172413794</v>
      </c>
      <c r="I71" s="33"/>
    </row>
    <row r="72" spans="2:9" x14ac:dyDescent="0.2">
      <c r="B72" s="30"/>
      <c r="C72" s="31"/>
      <c r="D72" s="32" t="s">
        <v>155</v>
      </c>
      <c r="E72" s="33">
        <v>14</v>
      </c>
      <c r="F72" s="33">
        <v>5</v>
      </c>
      <c r="G72" s="33">
        <v>19</v>
      </c>
      <c r="H72" s="33">
        <v>104</v>
      </c>
      <c r="I72" s="33"/>
    </row>
    <row r="73" spans="2:9" x14ac:dyDescent="0.2">
      <c r="B73" s="30"/>
      <c r="C73" s="31"/>
      <c r="D73" s="32" t="s">
        <v>68</v>
      </c>
      <c r="E73" s="33">
        <v>12</v>
      </c>
      <c r="F73" s="33">
        <v>13</v>
      </c>
      <c r="G73" s="33">
        <v>25</v>
      </c>
      <c r="H73" s="33">
        <v>100</v>
      </c>
      <c r="I73" s="33"/>
    </row>
    <row r="74" spans="2:9" x14ac:dyDescent="0.2">
      <c r="B74" s="30"/>
      <c r="C74" s="31"/>
      <c r="D74" s="32" t="s">
        <v>69</v>
      </c>
      <c r="E74" s="33">
        <v>11</v>
      </c>
      <c r="F74" s="33">
        <v>8</v>
      </c>
      <c r="G74" s="33">
        <v>19</v>
      </c>
      <c r="H74" s="33">
        <v>180</v>
      </c>
      <c r="I74" s="33"/>
    </row>
    <row r="75" spans="2:9" x14ac:dyDescent="0.2">
      <c r="B75" s="30"/>
      <c r="C75" s="31"/>
      <c r="D75" s="32" t="s">
        <v>70</v>
      </c>
      <c r="E75" s="33">
        <v>46</v>
      </c>
      <c r="F75" s="33">
        <v>25</v>
      </c>
      <c r="G75" s="33">
        <v>71</v>
      </c>
      <c r="H75" s="33">
        <v>89.859154929577471</v>
      </c>
      <c r="I75" s="33"/>
    </row>
    <row r="76" spans="2:9" x14ac:dyDescent="0.2">
      <c r="B76" s="30"/>
      <c r="C76" s="31"/>
      <c r="D76" s="32" t="s">
        <v>156</v>
      </c>
      <c r="E76" s="33">
        <v>17</v>
      </c>
      <c r="F76" s="33">
        <v>6</v>
      </c>
      <c r="G76" s="33">
        <v>23</v>
      </c>
      <c r="H76" s="33">
        <v>100</v>
      </c>
      <c r="I76" s="33"/>
    </row>
    <row r="77" spans="2:9" x14ac:dyDescent="0.2">
      <c r="B77" s="30"/>
      <c r="C77" s="31"/>
      <c r="D77" s="32" t="s">
        <v>157</v>
      </c>
      <c r="E77" s="33">
        <v>20</v>
      </c>
      <c r="F77" s="33">
        <v>10</v>
      </c>
      <c r="G77" s="33">
        <v>30</v>
      </c>
      <c r="H77" s="33">
        <v>100</v>
      </c>
      <c r="I77" s="33"/>
    </row>
    <row r="78" spans="2:9" x14ac:dyDescent="0.2">
      <c r="B78" s="30"/>
      <c r="C78" s="31"/>
      <c r="D78" s="32" t="s">
        <v>158</v>
      </c>
      <c r="E78" s="33">
        <v>16</v>
      </c>
      <c r="F78" s="33">
        <v>11</v>
      </c>
      <c r="G78" s="33">
        <v>27</v>
      </c>
      <c r="H78" s="33">
        <v>79.962962962962962</v>
      </c>
      <c r="I78" s="33"/>
    </row>
    <row r="79" spans="2:9" x14ac:dyDescent="0.2">
      <c r="B79" s="30"/>
      <c r="C79" s="31"/>
      <c r="D79" s="32" t="s">
        <v>159</v>
      </c>
      <c r="E79" s="33">
        <v>14</v>
      </c>
      <c r="F79" s="33">
        <v>8</v>
      </c>
      <c r="G79" s="33">
        <v>22</v>
      </c>
      <c r="H79" s="33">
        <v>70</v>
      </c>
      <c r="I79" s="33"/>
    </row>
    <row r="80" spans="2:9" x14ac:dyDescent="0.2">
      <c r="B80" s="30"/>
      <c r="C80" s="31"/>
      <c r="D80" s="32" t="s">
        <v>160</v>
      </c>
      <c r="E80" s="33">
        <v>8</v>
      </c>
      <c r="F80" s="33">
        <v>7</v>
      </c>
      <c r="G80" s="33">
        <v>15</v>
      </c>
      <c r="H80" s="33">
        <v>100</v>
      </c>
      <c r="I80" s="33"/>
    </row>
    <row r="81" spans="2:9" x14ac:dyDescent="0.2">
      <c r="B81" s="30"/>
      <c r="C81" s="31"/>
      <c r="D81" s="32" t="s">
        <v>161</v>
      </c>
      <c r="E81" s="33">
        <v>19</v>
      </c>
      <c r="F81" s="33">
        <v>8</v>
      </c>
      <c r="G81" s="33">
        <v>27</v>
      </c>
      <c r="H81" s="33">
        <v>106.66666666666667</v>
      </c>
      <c r="I81" s="33"/>
    </row>
    <row r="82" spans="2:9" x14ac:dyDescent="0.2">
      <c r="B82" s="30"/>
      <c r="C82" s="31"/>
      <c r="D82" s="32" t="s">
        <v>162</v>
      </c>
      <c r="E82" s="33">
        <v>9</v>
      </c>
      <c r="F82" s="33">
        <v>9</v>
      </c>
      <c r="G82" s="33">
        <v>18</v>
      </c>
      <c r="H82" s="33">
        <v>104</v>
      </c>
      <c r="I82" s="33"/>
    </row>
    <row r="83" spans="2:9" x14ac:dyDescent="0.2">
      <c r="B83" s="30"/>
      <c r="C83" s="31"/>
      <c r="D83" s="32" t="s">
        <v>71</v>
      </c>
      <c r="E83" s="33">
        <v>11</v>
      </c>
      <c r="F83" s="33">
        <v>6</v>
      </c>
      <c r="G83" s="33">
        <v>17</v>
      </c>
      <c r="H83" s="33">
        <v>104</v>
      </c>
      <c r="I83" s="33"/>
    </row>
    <row r="84" spans="2:9" x14ac:dyDescent="0.2">
      <c r="B84" s="30"/>
      <c r="C84" s="31"/>
      <c r="D84" s="32" t="s">
        <v>163</v>
      </c>
      <c r="E84" s="33">
        <v>17</v>
      </c>
      <c r="F84" s="33">
        <v>4</v>
      </c>
      <c r="G84" s="33">
        <v>21</v>
      </c>
      <c r="H84" s="33">
        <v>36</v>
      </c>
      <c r="I84" s="33"/>
    </row>
    <row r="85" spans="2:9" x14ac:dyDescent="0.2">
      <c r="B85" s="30"/>
      <c r="C85" s="31"/>
      <c r="D85" s="32" t="s">
        <v>72</v>
      </c>
      <c r="E85" s="33">
        <v>142</v>
      </c>
      <c r="F85" s="33">
        <v>88</v>
      </c>
      <c r="G85" s="33">
        <v>230</v>
      </c>
      <c r="H85" s="33">
        <v>90.695652173913047</v>
      </c>
      <c r="I85" s="33"/>
    </row>
    <row r="86" spans="2:9" x14ac:dyDescent="0.2">
      <c r="B86" s="30"/>
      <c r="C86" s="31"/>
      <c r="D86" s="32" t="s">
        <v>164</v>
      </c>
      <c r="E86" s="33">
        <v>27</v>
      </c>
      <c r="F86" s="33">
        <v>9</v>
      </c>
      <c r="G86" s="33">
        <v>36</v>
      </c>
      <c r="H86" s="33">
        <v>90</v>
      </c>
      <c r="I86" s="33"/>
    </row>
    <row r="87" spans="2:9" x14ac:dyDescent="0.2">
      <c r="B87" s="30"/>
      <c r="C87" s="31"/>
      <c r="D87" s="32" t="s">
        <v>165</v>
      </c>
      <c r="E87" s="33">
        <v>7</v>
      </c>
      <c r="F87" s="33">
        <v>3</v>
      </c>
      <c r="G87" s="33">
        <v>10</v>
      </c>
      <c r="H87" s="33">
        <v>120</v>
      </c>
      <c r="I87" s="33"/>
    </row>
    <row r="88" spans="2:9" x14ac:dyDescent="0.2">
      <c r="B88" s="30"/>
      <c r="C88" s="31"/>
      <c r="D88" s="32" t="s">
        <v>73</v>
      </c>
      <c r="E88" s="33">
        <v>30</v>
      </c>
      <c r="F88" s="33">
        <v>6</v>
      </c>
      <c r="G88" s="33">
        <v>36</v>
      </c>
      <c r="H88" s="33">
        <v>36</v>
      </c>
      <c r="I88" s="33"/>
    </row>
    <row r="89" spans="2:9" ht="13.5" thickBot="1" x14ac:dyDescent="0.25">
      <c r="B89" s="34"/>
      <c r="C89" s="35"/>
      <c r="D89" s="36" t="s">
        <v>52</v>
      </c>
      <c r="E89" s="38">
        <f>SUM(E65:E88)</f>
        <v>590</v>
      </c>
      <c r="F89" s="38">
        <f>SUM(F65:F88)</f>
        <v>330</v>
      </c>
      <c r="G89" s="38">
        <f>SUM(G65:G88)</f>
        <v>920</v>
      </c>
      <c r="H89" s="37">
        <v>92</v>
      </c>
      <c r="I89" s="37">
        <v>174499667</v>
      </c>
    </row>
    <row r="90" spans="2:9" x14ac:dyDescent="0.2">
      <c r="B90" s="39" t="s">
        <v>13</v>
      </c>
      <c r="C90" s="40" t="s">
        <v>29</v>
      </c>
      <c r="D90" s="41" t="s">
        <v>166</v>
      </c>
      <c r="E90" s="33">
        <v>36</v>
      </c>
      <c r="F90" s="33">
        <v>2</v>
      </c>
      <c r="G90" s="33">
        <v>38</v>
      </c>
      <c r="H90" s="42">
        <v>130.26315789473685</v>
      </c>
      <c r="I90" s="33"/>
    </row>
    <row r="91" spans="2:9" x14ac:dyDescent="0.2">
      <c r="B91" s="65"/>
      <c r="C91" s="66"/>
      <c r="D91" s="67" t="s">
        <v>167</v>
      </c>
      <c r="E91" s="33">
        <v>43</v>
      </c>
      <c r="F91" s="33">
        <v>13</v>
      </c>
      <c r="G91" s="33">
        <v>56</v>
      </c>
      <c r="H91" s="42">
        <v>100</v>
      </c>
      <c r="I91" s="33"/>
    </row>
    <row r="92" spans="2:9" x14ac:dyDescent="0.2">
      <c r="B92" s="65"/>
      <c r="C92" s="66"/>
      <c r="D92" s="67" t="s">
        <v>74</v>
      </c>
      <c r="E92" s="33">
        <v>64</v>
      </c>
      <c r="F92" s="33">
        <v>17</v>
      </c>
      <c r="G92" s="33">
        <v>81</v>
      </c>
      <c r="H92" s="42">
        <v>80.864197530864203</v>
      </c>
      <c r="I92" s="33"/>
    </row>
    <row r="93" spans="2:9" x14ac:dyDescent="0.2">
      <c r="B93" s="65"/>
      <c r="C93" s="66"/>
      <c r="D93" s="67" t="s">
        <v>168</v>
      </c>
      <c r="E93" s="33">
        <v>25</v>
      </c>
      <c r="F93" s="33">
        <v>22</v>
      </c>
      <c r="G93" s="33">
        <v>47</v>
      </c>
      <c r="H93" s="42">
        <v>120</v>
      </c>
      <c r="I93" s="33"/>
    </row>
    <row r="94" spans="2:9" x14ac:dyDescent="0.2">
      <c r="B94" s="65"/>
      <c r="C94" s="66"/>
      <c r="D94" s="67" t="s">
        <v>75</v>
      </c>
      <c r="E94" s="33">
        <v>142</v>
      </c>
      <c r="F94" s="33">
        <v>70</v>
      </c>
      <c r="G94" s="33">
        <v>212</v>
      </c>
      <c r="H94" s="42">
        <v>99.481132075471692</v>
      </c>
      <c r="I94" s="33"/>
    </row>
    <row r="95" spans="2:9" x14ac:dyDescent="0.2">
      <c r="B95" s="65"/>
      <c r="C95" s="66"/>
      <c r="D95" s="67" t="s">
        <v>76</v>
      </c>
      <c r="E95" s="33">
        <v>89</v>
      </c>
      <c r="F95" s="33">
        <v>15</v>
      </c>
      <c r="G95" s="33">
        <v>104</v>
      </c>
      <c r="H95" s="42">
        <v>100.96153846153847</v>
      </c>
      <c r="I95" s="33"/>
    </row>
    <row r="96" spans="2:9" x14ac:dyDescent="0.2">
      <c r="B96" s="65"/>
      <c r="C96" s="66"/>
      <c r="D96" s="67" t="s">
        <v>169</v>
      </c>
      <c r="E96" s="33">
        <v>13</v>
      </c>
      <c r="F96" s="33">
        <v>2</v>
      </c>
      <c r="G96" s="33">
        <v>15</v>
      </c>
      <c r="H96" s="42">
        <v>50</v>
      </c>
      <c r="I96" s="33"/>
    </row>
    <row r="97" spans="2:9" x14ac:dyDescent="0.2">
      <c r="B97" s="65"/>
      <c r="C97" s="66"/>
      <c r="D97" s="67" t="s">
        <v>170</v>
      </c>
      <c r="E97" s="33">
        <v>7</v>
      </c>
      <c r="F97" s="33">
        <v>1</v>
      </c>
      <c r="G97" s="33">
        <v>8</v>
      </c>
      <c r="H97" s="42">
        <v>90</v>
      </c>
      <c r="I97" s="33"/>
    </row>
    <row r="98" spans="2:9" x14ac:dyDescent="0.2">
      <c r="B98" s="65"/>
      <c r="C98" s="66"/>
      <c r="D98" s="67" t="s">
        <v>171</v>
      </c>
      <c r="E98" s="33">
        <v>26</v>
      </c>
      <c r="F98" s="33">
        <v>4</v>
      </c>
      <c r="G98" s="33">
        <v>30</v>
      </c>
      <c r="H98" s="42">
        <v>65</v>
      </c>
      <c r="I98" s="33"/>
    </row>
    <row r="99" spans="2:9" x14ac:dyDescent="0.2">
      <c r="B99" s="65"/>
      <c r="C99" s="66"/>
      <c r="D99" s="67" t="s">
        <v>172</v>
      </c>
      <c r="E99" s="33">
        <v>30</v>
      </c>
      <c r="F99" s="33">
        <v>10</v>
      </c>
      <c r="G99" s="33">
        <v>40</v>
      </c>
      <c r="H99" s="42">
        <v>72.5</v>
      </c>
      <c r="I99" s="33"/>
    </row>
    <row r="100" spans="2:9" x14ac:dyDescent="0.2">
      <c r="B100" s="65"/>
      <c r="C100" s="66"/>
      <c r="D100" s="67" t="s">
        <v>173</v>
      </c>
      <c r="E100" s="33">
        <v>37</v>
      </c>
      <c r="F100" s="33">
        <v>5</v>
      </c>
      <c r="G100" s="33">
        <v>42</v>
      </c>
      <c r="H100" s="42">
        <v>88.095238095238102</v>
      </c>
      <c r="I100" s="33"/>
    </row>
    <row r="101" spans="2:9" x14ac:dyDescent="0.2">
      <c r="B101" s="65"/>
      <c r="C101" s="66"/>
      <c r="D101" s="67" t="s">
        <v>174</v>
      </c>
      <c r="E101" s="33">
        <v>25</v>
      </c>
      <c r="F101" s="33">
        <v>10</v>
      </c>
      <c r="G101" s="33">
        <v>35</v>
      </c>
      <c r="H101" s="42">
        <v>45</v>
      </c>
      <c r="I101" s="33"/>
    </row>
    <row r="102" spans="2:9" x14ac:dyDescent="0.2">
      <c r="B102" s="65"/>
      <c r="C102" s="66"/>
      <c r="D102" s="67" t="s">
        <v>77</v>
      </c>
      <c r="E102" s="33">
        <v>75</v>
      </c>
      <c r="F102" s="33">
        <v>26</v>
      </c>
      <c r="G102" s="33">
        <v>101</v>
      </c>
      <c r="H102" s="42">
        <v>67.148514851485146</v>
      </c>
      <c r="I102" s="33"/>
    </row>
    <row r="103" spans="2:9" x14ac:dyDescent="0.2">
      <c r="B103" s="65"/>
      <c r="C103" s="66"/>
      <c r="D103" s="67" t="s">
        <v>175</v>
      </c>
      <c r="E103" s="33">
        <v>22</v>
      </c>
      <c r="F103" s="33">
        <v>15</v>
      </c>
      <c r="G103" s="33">
        <v>37</v>
      </c>
      <c r="H103" s="42">
        <v>24</v>
      </c>
      <c r="I103" s="33"/>
    </row>
    <row r="104" spans="2:9" x14ac:dyDescent="0.2">
      <c r="B104" s="65"/>
      <c r="C104" s="66"/>
      <c r="D104" s="67" t="s">
        <v>176</v>
      </c>
      <c r="E104" s="33">
        <v>7</v>
      </c>
      <c r="F104" s="33">
        <v>3</v>
      </c>
      <c r="G104" s="33">
        <v>10</v>
      </c>
      <c r="H104" s="42">
        <v>90</v>
      </c>
      <c r="I104" s="33"/>
    </row>
    <row r="105" spans="2:9" x14ac:dyDescent="0.2">
      <c r="B105" s="65"/>
      <c r="C105" s="66"/>
      <c r="D105" s="67" t="s">
        <v>177</v>
      </c>
      <c r="E105" s="33">
        <v>26</v>
      </c>
      <c r="F105" s="33">
        <v>24</v>
      </c>
      <c r="G105" s="33">
        <v>50</v>
      </c>
      <c r="H105" s="42">
        <v>24</v>
      </c>
      <c r="I105" s="33"/>
    </row>
    <row r="106" spans="2:9" x14ac:dyDescent="0.2">
      <c r="B106" s="30"/>
      <c r="C106" s="31"/>
      <c r="D106" s="32" t="s">
        <v>178</v>
      </c>
      <c r="E106" s="33">
        <v>48</v>
      </c>
      <c r="F106" s="33">
        <v>13</v>
      </c>
      <c r="G106" s="33">
        <v>61</v>
      </c>
      <c r="H106" s="33">
        <v>74.918032786885249</v>
      </c>
      <c r="I106" s="33"/>
    </row>
    <row r="107" spans="2:9" x14ac:dyDescent="0.2">
      <c r="B107" s="30"/>
      <c r="C107" s="31"/>
      <c r="D107" s="32" t="s">
        <v>179</v>
      </c>
      <c r="E107" s="33">
        <v>13</v>
      </c>
      <c r="F107" s="33">
        <v>2</v>
      </c>
      <c r="G107" s="33">
        <v>15</v>
      </c>
      <c r="H107" s="33">
        <v>80</v>
      </c>
      <c r="I107" s="33"/>
    </row>
    <row r="108" spans="2:9" x14ac:dyDescent="0.2">
      <c r="B108" s="30"/>
      <c r="C108" s="31"/>
      <c r="D108" s="32" t="s">
        <v>78</v>
      </c>
      <c r="E108" s="33">
        <v>88</v>
      </c>
      <c r="F108" s="33">
        <v>30</v>
      </c>
      <c r="G108" s="33">
        <v>118</v>
      </c>
      <c r="H108" s="33">
        <v>74.898305084745758</v>
      </c>
      <c r="I108" s="33"/>
    </row>
    <row r="109" spans="2:9" x14ac:dyDescent="0.2">
      <c r="B109" s="30"/>
      <c r="C109" s="31"/>
      <c r="D109" s="32" t="s">
        <v>79</v>
      </c>
      <c r="E109" s="33">
        <v>26</v>
      </c>
      <c r="F109" s="33">
        <v>14</v>
      </c>
      <c r="G109" s="33">
        <v>40</v>
      </c>
      <c r="H109" s="33">
        <v>67.5</v>
      </c>
      <c r="I109" s="33"/>
    </row>
    <row r="110" spans="2:9" ht="13.5" thickBot="1" x14ac:dyDescent="0.25">
      <c r="B110" s="34"/>
      <c r="C110" s="35"/>
      <c r="D110" s="36" t="s">
        <v>52</v>
      </c>
      <c r="E110" s="37">
        <f>SUM(E90:E109)</f>
        <v>842</v>
      </c>
      <c r="F110" s="37">
        <f>SUM(F90:F109)</f>
        <v>298</v>
      </c>
      <c r="G110" s="37">
        <f>SUM(G90:G109)</f>
        <v>1140</v>
      </c>
      <c r="H110" s="37">
        <v>82</v>
      </c>
      <c r="I110" s="37">
        <v>197720514</v>
      </c>
    </row>
    <row r="111" spans="2:9" x14ac:dyDescent="0.2">
      <c r="B111" s="39" t="s">
        <v>12</v>
      </c>
      <c r="C111" s="40" t="s">
        <v>11</v>
      </c>
      <c r="D111" s="41" t="s">
        <v>80</v>
      </c>
      <c r="E111" s="33">
        <v>20</v>
      </c>
      <c r="F111" s="33">
        <v>7</v>
      </c>
      <c r="G111" s="33">
        <v>27</v>
      </c>
      <c r="H111" s="33">
        <v>94.81481481481481</v>
      </c>
      <c r="I111" s="33"/>
    </row>
    <row r="112" spans="2:9" x14ac:dyDescent="0.2">
      <c r="B112" s="30"/>
      <c r="C112" s="31"/>
      <c r="D112" s="32" t="s">
        <v>180</v>
      </c>
      <c r="E112" s="33">
        <v>21</v>
      </c>
      <c r="F112" s="33">
        <v>4</v>
      </c>
      <c r="G112" s="33">
        <v>25</v>
      </c>
      <c r="H112" s="33">
        <v>50</v>
      </c>
      <c r="I112" s="33"/>
    </row>
    <row r="113" spans="2:9" x14ac:dyDescent="0.2">
      <c r="B113" s="30"/>
      <c r="C113" s="31"/>
      <c r="D113" s="32" t="s">
        <v>181</v>
      </c>
      <c r="E113" s="33">
        <v>26</v>
      </c>
      <c r="F113" s="33">
        <v>4</v>
      </c>
      <c r="G113" s="33">
        <v>30</v>
      </c>
      <c r="H113" s="33">
        <v>120</v>
      </c>
      <c r="I113" s="33"/>
    </row>
    <row r="114" spans="2:9" x14ac:dyDescent="0.2">
      <c r="B114" s="30"/>
      <c r="C114" s="31"/>
      <c r="D114" s="32" t="s">
        <v>182</v>
      </c>
      <c r="E114" s="33">
        <v>28</v>
      </c>
      <c r="F114" s="33">
        <v>3</v>
      </c>
      <c r="G114" s="33">
        <v>31</v>
      </c>
      <c r="H114" s="33">
        <v>67.41935483870968</v>
      </c>
      <c r="I114" s="33"/>
    </row>
    <row r="115" spans="2:9" x14ac:dyDescent="0.2">
      <c r="B115" s="30"/>
      <c r="C115" s="31"/>
      <c r="D115" s="32" t="s">
        <v>81</v>
      </c>
      <c r="E115" s="33">
        <v>63</v>
      </c>
      <c r="F115" s="33">
        <v>12</v>
      </c>
      <c r="G115" s="33">
        <v>75</v>
      </c>
      <c r="H115" s="33">
        <v>70</v>
      </c>
      <c r="I115" s="33"/>
    </row>
    <row r="116" spans="2:9" x14ac:dyDescent="0.2">
      <c r="B116" s="30"/>
      <c r="C116" s="31"/>
      <c r="D116" s="32" t="s">
        <v>183</v>
      </c>
      <c r="E116" s="33">
        <v>7</v>
      </c>
      <c r="F116" s="33">
        <v>4</v>
      </c>
      <c r="G116" s="33">
        <v>11</v>
      </c>
      <c r="H116" s="33">
        <v>100</v>
      </c>
      <c r="I116" s="33"/>
    </row>
    <row r="117" spans="2:9" x14ac:dyDescent="0.2">
      <c r="B117" s="30"/>
      <c r="C117" s="31"/>
      <c r="D117" s="32" t="s">
        <v>82</v>
      </c>
      <c r="E117" s="33">
        <v>14</v>
      </c>
      <c r="F117" s="33">
        <v>1</v>
      </c>
      <c r="G117" s="33">
        <v>15</v>
      </c>
      <c r="H117" s="33">
        <v>80</v>
      </c>
      <c r="I117" s="33"/>
    </row>
    <row r="118" spans="2:9" x14ac:dyDescent="0.2">
      <c r="B118" s="30"/>
      <c r="C118" s="31"/>
      <c r="D118" s="32" t="s">
        <v>83</v>
      </c>
      <c r="E118" s="33">
        <v>217</v>
      </c>
      <c r="F118" s="33">
        <v>77</v>
      </c>
      <c r="G118" s="33">
        <v>294</v>
      </c>
      <c r="H118" s="33">
        <v>89.421768707482997</v>
      </c>
      <c r="I118" s="33"/>
    </row>
    <row r="119" spans="2:9" x14ac:dyDescent="0.2">
      <c r="B119" s="30"/>
      <c r="C119" s="31"/>
      <c r="D119" s="32" t="s">
        <v>184</v>
      </c>
      <c r="E119" s="33">
        <v>24</v>
      </c>
      <c r="F119" s="33">
        <v>1</v>
      </c>
      <c r="G119" s="33">
        <v>25</v>
      </c>
      <c r="H119" s="33">
        <v>50</v>
      </c>
      <c r="I119" s="33"/>
    </row>
    <row r="120" spans="2:9" x14ac:dyDescent="0.2">
      <c r="B120" s="30"/>
      <c r="C120" s="31"/>
      <c r="D120" s="32" t="s">
        <v>84</v>
      </c>
      <c r="E120" s="33">
        <v>32</v>
      </c>
      <c r="F120" s="33">
        <v>8</v>
      </c>
      <c r="G120" s="33">
        <v>40</v>
      </c>
      <c r="H120" s="33">
        <v>78.125</v>
      </c>
      <c r="I120" s="33"/>
    </row>
    <row r="121" spans="2:9" ht="13.5" thickBot="1" x14ac:dyDescent="0.25">
      <c r="B121" s="34"/>
      <c r="C121" s="35"/>
      <c r="D121" s="36" t="s">
        <v>52</v>
      </c>
      <c r="E121" s="37">
        <f>SUM(E111:E120)</f>
        <v>452</v>
      </c>
      <c r="F121" s="37">
        <f>SUM(F111:F120)</f>
        <v>121</v>
      </c>
      <c r="G121" s="37">
        <f>SUM(G111:G120)</f>
        <v>573</v>
      </c>
      <c r="H121" s="37">
        <v>83</v>
      </c>
      <c r="I121" s="37">
        <v>120221951</v>
      </c>
    </row>
    <row r="122" spans="2:9" x14ac:dyDescent="0.2">
      <c r="B122" s="39" t="s">
        <v>10</v>
      </c>
      <c r="C122" s="40" t="s">
        <v>9</v>
      </c>
      <c r="D122" s="32" t="s">
        <v>185</v>
      </c>
      <c r="E122" s="33">
        <v>34</v>
      </c>
      <c r="F122" s="33">
        <v>11</v>
      </c>
      <c r="G122" s="33">
        <v>45</v>
      </c>
      <c r="H122" s="33">
        <v>90</v>
      </c>
      <c r="I122" s="33"/>
    </row>
    <row r="123" spans="2:9" x14ac:dyDescent="0.2">
      <c r="B123" s="65"/>
      <c r="C123" s="66"/>
      <c r="D123" s="32" t="s">
        <v>186</v>
      </c>
      <c r="E123" s="33">
        <v>51</v>
      </c>
      <c r="F123" s="33">
        <v>55</v>
      </c>
      <c r="G123" s="33">
        <v>106</v>
      </c>
      <c r="H123" s="33">
        <v>94.698113207547166</v>
      </c>
      <c r="I123" s="33"/>
    </row>
    <row r="124" spans="2:9" x14ac:dyDescent="0.2">
      <c r="B124" s="65"/>
      <c r="C124" s="66"/>
      <c r="D124" s="32" t="s">
        <v>187</v>
      </c>
      <c r="E124" s="33">
        <v>5</v>
      </c>
      <c r="F124" s="33">
        <v>5</v>
      </c>
      <c r="G124" s="33">
        <v>10</v>
      </c>
      <c r="H124" s="33">
        <v>115</v>
      </c>
      <c r="I124" s="33"/>
    </row>
    <row r="125" spans="2:9" x14ac:dyDescent="0.2">
      <c r="B125" s="65"/>
      <c r="C125" s="66"/>
      <c r="D125" s="32" t="s">
        <v>188</v>
      </c>
      <c r="E125" s="33">
        <v>81</v>
      </c>
      <c r="F125" s="33">
        <v>24</v>
      </c>
      <c r="G125" s="33">
        <v>105</v>
      </c>
      <c r="H125" s="33">
        <v>116.4</v>
      </c>
      <c r="I125" s="33"/>
    </row>
    <row r="126" spans="2:9" x14ac:dyDescent="0.2">
      <c r="B126" s="65"/>
      <c r="C126" s="66"/>
      <c r="D126" s="32" t="s">
        <v>189</v>
      </c>
      <c r="E126" s="33">
        <v>37</v>
      </c>
      <c r="F126" s="33">
        <v>15</v>
      </c>
      <c r="G126" s="33">
        <v>52</v>
      </c>
      <c r="H126" s="33">
        <v>100.69230769230769</v>
      </c>
      <c r="I126" s="33"/>
    </row>
    <row r="127" spans="2:9" x14ac:dyDescent="0.2">
      <c r="B127" s="65"/>
      <c r="C127" s="66"/>
      <c r="D127" s="32" t="s">
        <v>190</v>
      </c>
      <c r="E127" s="33">
        <v>6</v>
      </c>
      <c r="F127" s="33">
        <v>11</v>
      </c>
      <c r="G127" s="33">
        <v>17</v>
      </c>
      <c r="H127" s="33">
        <v>120</v>
      </c>
      <c r="I127" s="33"/>
    </row>
    <row r="128" spans="2:9" x14ac:dyDescent="0.2">
      <c r="B128" s="30"/>
      <c r="C128" s="31"/>
      <c r="D128" s="32" t="s">
        <v>191</v>
      </c>
      <c r="E128" s="33">
        <v>59</v>
      </c>
      <c r="F128" s="33">
        <v>27</v>
      </c>
      <c r="G128" s="33">
        <v>86</v>
      </c>
      <c r="H128" s="33">
        <v>109.25581395348837</v>
      </c>
      <c r="I128" s="33"/>
    </row>
    <row r="129" spans="2:9" x14ac:dyDescent="0.2">
      <c r="B129" s="30"/>
      <c r="C129" s="31"/>
      <c r="D129" s="32" t="s">
        <v>192</v>
      </c>
      <c r="E129" s="33">
        <v>8</v>
      </c>
      <c r="F129" s="33">
        <v>5</v>
      </c>
      <c r="G129" s="33">
        <v>13</v>
      </c>
      <c r="H129" s="33">
        <v>120</v>
      </c>
      <c r="I129" s="33"/>
    </row>
    <row r="130" spans="2:9" ht="13.5" thickBot="1" x14ac:dyDescent="0.25">
      <c r="B130" s="34"/>
      <c r="C130" s="35"/>
      <c r="D130" s="36" t="s">
        <v>52</v>
      </c>
      <c r="E130" s="37">
        <f>SUM(E122:E129)</f>
        <v>281</v>
      </c>
      <c r="F130" s="37">
        <f>SUM(F122:F129)</f>
        <v>153</v>
      </c>
      <c r="G130" s="37">
        <f>SUM(G122:G129)</f>
        <v>434</v>
      </c>
      <c r="H130" s="37">
        <v>105</v>
      </c>
      <c r="I130" s="37">
        <v>57173473</v>
      </c>
    </row>
    <row r="131" spans="2:9" x14ac:dyDescent="0.2">
      <c r="B131" s="39" t="s">
        <v>34</v>
      </c>
      <c r="C131" s="64"/>
      <c r="D131" s="32" t="s">
        <v>35</v>
      </c>
      <c r="E131" s="33">
        <v>10</v>
      </c>
      <c r="F131" s="33">
        <v>5</v>
      </c>
      <c r="G131" s="33">
        <v>15</v>
      </c>
      <c r="H131" s="42">
        <v>70</v>
      </c>
      <c r="I131" s="33"/>
    </row>
    <row r="132" spans="2:9" x14ac:dyDescent="0.2">
      <c r="B132" s="30"/>
      <c r="C132" s="59" t="s">
        <v>35</v>
      </c>
      <c r="D132" s="32" t="s">
        <v>193</v>
      </c>
      <c r="E132" s="33">
        <v>43</v>
      </c>
      <c r="F132" s="33">
        <v>24</v>
      </c>
      <c r="G132" s="33">
        <v>67</v>
      </c>
      <c r="H132" s="33">
        <v>48.686567164179102</v>
      </c>
      <c r="I132" s="33"/>
    </row>
    <row r="133" spans="2:9" ht="13.5" thickBot="1" x14ac:dyDescent="0.25">
      <c r="B133" s="34"/>
      <c r="C133" s="60"/>
      <c r="D133" s="36" t="s">
        <v>52</v>
      </c>
      <c r="E133" s="37">
        <f>SUM(E131:E132)</f>
        <v>53</v>
      </c>
      <c r="F133" s="37">
        <f>SUM(F131:F132)</f>
        <v>29</v>
      </c>
      <c r="G133" s="37">
        <f>SUM(G131:G132)</f>
        <v>82</v>
      </c>
      <c r="H133" s="37">
        <v>53</v>
      </c>
      <c r="I133" s="37">
        <v>13985556</v>
      </c>
    </row>
    <row r="134" spans="2:9" x14ac:dyDescent="0.2">
      <c r="B134" s="39" t="s">
        <v>8</v>
      </c>
      <c r="C134" s="40" t="s">
        <v>7</v>
      </c>
      <c r="D134" s="32" t="s">
        <v>85</v>
      </c>
      <c r="E134" s="33">
        <v>23</v>
      </c>
      <c r="F134" s="33">
        <v>6</v>
      </c>
      <c r="G134" s="33">
        <v>29</v>
      </c>
      <c r="H134" s="33">
        <v>111.03448275862068</v>
      </c>
      <c r="I134" s="33"/>
    </row>
    <row r="135" spans="2:9" x14ac:dyDescent="0.2">
      <c r="B135" s="65"/>
      <c r="C135" s="66"/>
      <c r="D135" s="32" t="s">
        <v>194</v>
      </c>
      <c r="E135" s="33">
        <v>77</v>
      </c>
      <c r="F135" s="33">
        <v>34</v>
      </c>
      <c r="G135" s="33">
        <v>111</v>
      </c>
      <c r="H135" s="33">
        <v>108.82882882882883</v>
      </c>
      <c r="I135" s="33"/>
    </row>
    <row r="136" spans="2:9" ht="13.5" thickBot="1" x14ac:dyDescent="0.25">
      <c r="B136" s="34"/>
      <c r="C136" s="35"/>
      <c r="D136" s="36" t="s">
        <v>52</v>
      </c>
      <c r="E136" s="37">
        <f>SUM(E134:E135)</f>
        <v>100</v>
      </c>
      <c r="F136" s="37">
        <f>SUM(F134:F135)</f>
        <v>40</v>
      </c>
      <c r="G136" s="37">
        <f>SUM(G134:G135)</f>
        <v>140</v>
      </c>
      <c r="H136" s="37">
        <v>109</v>
      </c>
      <c r="I136" s="37">
        <v>17374975</v>
      </c>
    </row>
    <row r="137" spans="2:9" x14ac:dyDescent="0.2">
      <c r="B137" s="39" t="s">
        <v>6</v>
      </c>
      <c r="C137" s="40" t="s">
        <v>5</v>
      </c>
      <c r="D137" s="32" t="s">
        <v>195</v>
      </c>
      <c r="E137" s="33">
        <v>45</v>
      </c>
      <c r="F137" s="33">
        <v>16</v>
      </c>
      <c r="G137" s="33">
        <v>61</v>
      </c>
      <c r="H137" s="42">
        <v>94.098360655737707</v>
      </c>
      <c r="I137" s="33"/>
    </row>
    <row r="138" spans="2:9" x14ac:dyDescent="0.2">
      <c r="B138" s="65"/>
      <c r="C138" s="66"/>
      <c r="D138" s="32" t="s">
        <v>196</v>
      </c>
      <c r="E138" s="33">
        <v>13</v>
      </c>
      <c r="F138" s="33">
        <v>12</v>
      </c>
      <c r="G138" s="33">
        <v>25</v>
      </c>
      <c r="H138" s="42">
        <v>64</v>
      </c>
      <c r="I138" s="33"/>
    </row>
    <row r="139" spans="2:9" x14ac:dyDescent="0.2">
      <c r="B139" s="65"/>
      <c r="C139" s="66"/>
      <c r="D139" s="32" t="s">
        <v>197</v>
      </c>
      <c r="E139" s="33">
        <v>5</v>
      </c>
      <c r="F139" s="33">
        <v>5</v>
      </c>
      <c r="G139" s="33">
        <v>10</v>
      </c>
      <c r="H139" s="42">
        <v>32</v>
      </c>
      <c r="I139" s="33"/>
    </row>
    <row r="140" spans="2:9" x14ac:dyDescent="0.2">
      <c r="B140" s="65"/>
      <c r="C140" s="66"/>
      <c r="D140" s="32" t="s">
        <v>86</v>
      </c>
      <c r="E140" s="33">
        <v>52</v>
      </c>
      <c r="F140" s="33">
        <v>50</v>
      </c>
      <c r="G140" s="33">
        <v>102</v>
      </c>
      <c r="H140" s="42">
        <v>118.43137254901961</v>
      </c>
      <c r="I140" s="33"/>
    </row>
    <row r="141" spans="2:9" x14ac:dyDescent="0.2">
      <c r="B141" s="65"/>
      <c r="C141" s="66"/>
      <c r="D141" s="32" t="s">
        <v>87</v>
      </c>
      <c r="E141" s="33">
        <v>25</v>
      </c>
      <c r="F141" s="33">
        <v>29</v>
      </c>
      <c r="G141" s="33">
        <v>54</v>
      </c>
      <c r="H141" s="42">
        <v>118.33333333333333</v>
      </c>
      <c r="I141" s="33"/>
    </row>
    <row r="142" spans="2:9" x14ac:dyDescent="0.2">
      <c r="B142" s="65"/>
      <c r="C142" s="66"/>
      <c r="D142" s="32" t="s">
        <v>198</v>
      </c>
      <c r="E142" s="33">
        <v>48</v>
      </c>
      <c r="F142" s="33">
        <v>42</v>
      </c>
      <c r="G142" s="33">
        <v>90</v>
      </c>
      <c r="H142" s="42">
        <v>121.77777777777777</v>
      </c>
      <c r="I142" s="33"/>
    </row>
    <row r="143" spans="2:9" x14ac:dyDescent="0.2">
      <c r="B143" s="65"/>
      <c r="C143" s="66"/>
      <c r="D143" s="32" t="s">
        <v>88</v>
      </c>
      <c r="E143" s="33">
        <v>124</v>
      </c>
      <c r="F143" s="33">
        <v>103</v>
      </c>
      <c r="G143" s="33">
        <v>227</v>
      </c>
      <c r="H143" s="42">
        <v>82.713656387665196</v>
      </c>
      <c r="I143" s="33"/>
    </row>
    <row r="144" spans="2:9" x14ac:dyDescent="0.2">
      <c r="B144" s="65"/>
      <c r="C144" s="66"/>
      <c r="D144" s="32" t="s">
        <v>89</v>
      </c>
      <c r="E144" s="33">
        <v>14</v>
      </c>
      <c r="F144" s="33">
        <v>11</v>
      </c>
      <c r="G144" s="33">
        <v>25</v>
      </c>
      <c r="H144" s="42">
        <v>100</v>
      </c>
      <c r="I144" s="33"/>
    </row>
    <row r="145" spans="2:9" x14ac:dyDescent="0.2">
      <c r="B145" s="65"/>
      <c r="C145" s="66"/>
      <c r="D145" s="32" t="s">
        <v>90</v>
      </c>
      <c r="E145" s="33">
        <v>27</v>
      </c>
      <c r="F145" s="33">
        <v>15</v>
      </c>
      <c r="G145" s="33">
        <v>42</v>
      </c>
      <c r="H145" s="42">
        <v>120.23809523809524</v>
      </c>
      <c r="I145" s="33"/>
    </row>
    <row r="146" spans="2:9" x14ac:dyDescent="0.2">
      <c r="B146" s="65"/>
      <c r="C146" s="66"/>
      <c r="D146" s="32" t="s">
        <v>199</v>
      </c>
      <c r="E146" s="33">
        <v>42</v>
      </c>
      <c r="F146" s="33">
        <v>17</v>
      </c>
      <c r="G146" s="33">
        <v>59</v>
      </c>
      <c r="H146" s="42">
        <v>80</v>
      </c>
      <c r="I146" s="33"/>
    </row>
    <row r="147" spans="2:9" x14ac:dyDescent="0.2">
      <c r="B147" s="65"/>
      <c r="C147" s="66"/>
      <c r="D147" s="32" t="s">
        <v>200</v>
      </c>
      <c r="E147" s="33">
        <v>13</v>
      </c>
      <c r="F147" s="33">
        <v>3</v>
      </c>
      <c r="G147" s="33">
        <v>16</v>
      </c>
      <c r="H147" s="42">
        <v>45</v>
      </c>
      <c r="I147" s="33"/>
    </row>
    <row r="148" spans="2:9" x14ac:dyDescent="0.2">
      <c r="B148" s="65"/>
      <c r="C148" s="66"/>
      <c r="D148" s="32" t="s">
        <v>201</v>
      </c>
      <c r="E148" s="33">
        <v>17</v>
      </c>
      <c r="F148" s="33">
        <v>20</v>
      </c>
      <c r="G148" s="33">
        <v>37</v>
      </c>
      <c r="H148" s="42">
        <v>85.189189189189193</v>
      </c>
      <c r="I148" s="33"/>
    </row>
    <row r="149" spans="2:9" x14ac:dyDescent="0.2">
      <c r="B149" s="65"/>
      <c r="C149" s="66"/>
      <c r="D149" s="32" t="s">
        <v>202</v>
      </c>
      <c r="E149" s="33">
        <v>49</v>
      </c>
      <c r="F149" s="33">
        <v>39</v>
      </c>
      <c r="G149" s="33">
        <v>88</v>
      </c>
      <c r="H149" s="42">
        <v>84.36363636363636</v>
      </c>
      <c r="I149" s="33"/>
    </row>
    <row r="150" spans="2:9" x14ac:dyDescent="0.2">
      <c r="B150" s="65"/>
      <c r="C150" s="66"/>
      <c r="D150" s="32" t="s">
        <v>91</v>
      </c>
      <c r="E150" s="33">
        <v>131</v>
      </c>
      <c r="F150" s="33">
        <v>106</v>
      </c>
      <c r="G150" s="33">
        <v>237</v>
      </c>
      <c r="H150" s="42">
        <v>102.51476793248945</v>
      </c>
      <c r="I150" s="33"/>
    </row>
    <row r="151" spans="2:9" x14ac:dyDescent="0.2">
      <c r="B151" s="65"/>
      <c r="C151" s="66"/>
      <c r="D151" s="32" t="s">
        <v>203</v>
      </c>
      <c r="E151" s="33">
        <v>13</v>
      </c>
      <c r="F151" s="33">
        <v>6</v>
      </c>
      <c r="G151" s="33">
        <v>19</v>
      </c>
      <c r="H151" s="42">
        <v>36</v>
      </c>
      <c r="I151" s="33"/>
    </row>
    <row r="152" spans="2:9" x14ac:dyDescent="0.2">
      <c r="B152" s="65"/>
      <c r="C152" s="66"/>
      <c r="D152" s="32" t="s">
        <v>204</v>
      </c>
      <c r="E152" s="33">
        <v>33</v>
      </c>
      <c r="F152" s="33">
        <v>17</v>
      </c>
      <c r="G152" s="33">
        <v>50</v>
      </c>
      <c r="H152" s="42">
        <v>100</v>
      </c>
      <c r="I152" s="33"/>
    </row>
    <row r="153" spans="2:9" x14ac:dyDescent="0.2">
      <c r="B153" s="65"/>
      <c r="C153" s="66"/>
      <c r="D153" s="32" t="s">
        <v>205</v>
      </c>
      <c r="E153" s="33">
        <v>59</v>
      </c>
      <c r="F153" s="33">
        <v>39</v>
      </c>
      <c r="G153" s="33">
        <v>98</v>
      </c>
      <c r="H153" s="42">
        <v>99.693877551020407</v>
      </c>
      <c r="I153" s="33"/>
    </row>
    <row r="154" spans="2:9" x14ac:dyDescent="0.2">
      <c r="B154" s="65"/>
      <c r="C154" s="66"/>
      <c r="D154" s="32" t="s">
        <v>206</v>
      </c>
      <c r="E154" s="33">
        <v>28</v>
      </c>
      <c r="F154" s="33">
        <v>12</v>
      </c>
      <c r="G154" s="33">
        <v>40</v>
      </c>
      <c r="H154" s="42">
        <v>80</v>
      </c>
      <c r="I154" s="33"/>
    </row>
    <row r="155" spans="2:9" x14ac:dyDescent="0.2">
      <c r="B155" s="65"/>
      <c r="C155" s="66"/>
      <c r="D155" s="32" t="s">
        <v>92</v>
      </c>
      <c r="E155" s="33">
        <v>99</v>
      </c>
      <c r="F155" s="33">
        <v>90</v>
      </c>
      <c r="G155" s="33">
        <v>189</v>
      </c>
      <c r="H155" s="42">
        <v>81.312169312169317</v>
      </c>
      <c r="I155" s="33"/>
    </row>
    <row r="156" spans="2:9" x14ac:dyDescent="0.2">
      <c r="B156" s="30"/>
      <c r="C156" s="31"/>
      <c r="D156" s="32" t="s">
        <v>207</v>
      </c>
      <c r="E156" s="33">
        <v>1</v>
      </c>
      <c r="F156" s="33">
        <v>12</v>
      </c>
      <c r="G156" s="33">
        <v>13</v>
      </c>
      <c r="H156" s="33">
        <v>120</v>
      </c>
      <c r="I156" s="33"/>
    </row>
    <row r="157" spans="2:9" x14ac:dyDescent="0.2">
      <c r="B157" s="30"/>
      <c r="C157" s="31"/>
      <c r="D157" s="32" t="s">
        <v>93</v>
      </c>
      <c r="E157" s="33">
        <v>32</v>
      </c>
      <c r="F157" s="33">
        <v>43</v>
      </c>
      <c r="G157" s="33">
        <v>75</v>
      </c>
      <c r="H157" s="33">
        <v>40</v>
      </c>
      <c r="I157" s="33"/>
    </row>
    <row r="158" spans="2:9" x14ac:dyDescent="0.2">
      <c r="B158" s="30"/>
      <c r="C158" s="31"/>
      <c r="D158" s="32" t="s">
        <v>208</v>
      </c>
      <c r="E158" s="33">
        <v>32</v>
      </c>
      <c r="F158" s="33">
        <v>18</v>
      </c>
      <c r="G158" s="33">
        <v>50</v>
      </c>
      <c r="H158" s="33">
        <v>87.6</v>
      </c>
      <c r="I158" s="33"/>
    </row>
    <row r="159" spans="2:9" x14ac:dyDescent="0.2">
      <c r="B159" s="30"/>
      <c r="C159" s="31"/>
      <c r="D159" s="32" t="s">
        <v>94</v>
      </c>
      <c r="E159" s="33">
        <v>1</v>
      </c>
      <c r="F159" s="33">
        <v>9</v>
      </c>
      <c r="G159" s="33">
        <v>10</v>
      </c>
      <c r="H159" s="33">
        <v>96</v>
      </c>
      <c r="I159" s="33"/>
    </row>
    <row r="160" spans="2:9" x14ac:dyDescent="0.2">
      <c r="B160" s="30"/>
      <c r="C160" s="31"/>
      <c r="D160" s="32" t="s">
        <v>209</v>
      </c>
      <c r="E160" s="33">
        <v>17</v>
      </c>
      <c r="F160" s="33">
        <v>8</v>
      </c>
      <c r="G160" s="33">
        <v>25</v>
      </c>
      <c r="H160" s="33">
        <v>120</v>
      </c>
      <c r="I160" s="33"/>
    </row>
    <row r="161" spans="2:9" x14ac:dyDescent="0.2">
      <c r="B161" s="30"/>
      <c r="C161" s="31"/>
      <c r="D161" s="32" t="s">
        <v>95</v>
      </c>
      <c r="E161" s="33">
        <v>141</v>
      </c>
      <c r="F161" s="33">
        <v>109</v>
      </c>
      <c r="G161" s="33">
        <v>250</v>
      </c>
      <c r="H161" s="33">
        <v>86.352000000000004</v>
      </c>
      <c r="I161" s="33"/>
    </row>
    <row r="162" spans="2:9" ht="13.5" thickBot="1" x14ac:dyDescent="0.25">
      <c r="B162" s="34"/>
      <c r="C162" s="35"/>
      <c r="D162" s="36" t="s">
        <v>52</v>
      </c>
      <c r="E162" s="37">
        <f>SUM(E137:E161)</f>
        <v>1061</v>
      </c>
      <c r="F162" s="37">
        <f>SUM(F137:F161)</f>
        <v>831</v>
      </c>
      <c r="G162" s="37">
        <f>SUM(G137:G161)</f>
        <v>1892</v>
      </c>
      <c r="H162" s="37">
        <v>91</v>
      </c>
      <c r="I162" s="37">
        <v>408495800</v>
      </c>
    </row>
    <row r="163" spans="2:9" x14ac:dyDescent="0.2">
      <c r="B163" s="39" t="s">
        <v>4</v>
      </c>
      <c r="C163" s="40" t="s">
        <v>3</v>
      </c>
      <c r="D163" s="32" t="s">
        <v>96</v>
      </c>
      <c r="E163" s="33">
        <v>34</v>
      </c>
      <c r="F163" s="33">
        <v>27</v>
      </c>
      <c r="G163" s="33">
        <v>61</v>
      </c>
      <c r="H163" s="33">
        <v>94.622950819672127</v>
      </c>
      <c r="I163" s="33"/>
    </row>
    <row r="164" spans="2:9" x14ac:dyDescent="0.2">
      <c r="B164" s="65"/>
      <c r="C164" s="66"/>
      <c r="D164" s="32" t="s">
        <v>210</v>
      </c>
      <c r="E164" s="33">
        <v>11</v>
      </c>
      <c r="F164" s="33">
        <v>4</v>
      </c>
      <c r="G164" s="33">
        <v>15</v>
      </c>
      <c r="H164" s="33">
        <v>96</v>
      </c>
      <c r="I164" s="33"/>
    </row>
    <row r="165" spans="2:9" x14ac:dyDescent="0.2">
      <c r="B165" s="30"/>
      <c r="C165" s="31"/>
      <c r="D165" s="32" t="s">
        <v>97</v>
      </c>
      <c r="E165" s="33">
        <v>107</v>
      </c>
      <c r="F165" s="33">
        <v>54</v>
      </c>
      <c r="G165" s="33">
        <v>161</v>
      </c>
      <c r="H165" s="33">
        <v>82.83229813664596</v>
      </c>
      <c r="I165" s="33"/>
    </row>
    <row r="166" spans="2:9" ht="13.5" thickBot="1" x14ac:dyDescent="0.25">
      <c r="B166" s="34"/>
      <c r="C166" s="35"/>
      <c r="D166" s="36" t="s">
        <v>52</v>
      </c>
      <c r="E166" s="37">
        <f>SUM(E163:E165)</f>
        <v>152</v>
      </c>
      <c r="F166" s="37">
        <f>SUM(F163:F165)</f>
        <v>85</v>
      </c>
      <c r="G166" s="37">
        <f>SUM(G163:G165)</f>
        <v>237</v>
      </c>
      <c r="H166" s="37">
        <v>87</v>
      </c>
      <c r="I166" s="37">
        <v>35808442</v>
      </c>
    </row>
    <row r="167" spans="2:9" x14ac:dyDescent="0.2">
      <c r="B167" s="39" t="s">
        <v>2</v>
      </c>
      <c r="C167" s="43" t="s">
        <v>98</v>
      </c>
      <c r="D167" s="41" t="s">
        <v>99</v>
      </c>
      <c r="E167" s="33">
        <v>180</v>
      </c>
      <c r="F167" s="33">
        <v>83</v>
      </c>
      <c r="G167" s="33">
        <v>263</v>
      </c>
      <c r="H167" s="33">
        <v>69.353612167300383</v>
      </c>
      <c r="I167" s="33"/>
    </row>
    <row r="168" spans="2:9" ht="13.5" thickBot="1" x14ac:dyDescent="0.25">
      <c r="B168" s="34"/>
      <c r="C168" s="44"/>
      <c r="D168" s="36" t="s">
        <v>52</v>
      </c>
      <c r="E168" s="37">
        <f>E167</f>
        <v>180</v>
      </c>
      <c r="F168" s="37">
        <f>F167</f>
        <v>83</v>
      </c>
      <c r="G168" s="37">
        <f>G167</f>
        <v>263</v>
      </c>
      <c r="H168" s="37">
        <v>69</v>
      </c>
      <c r="I168" s="37">
        <v>33143950</v>
      </c>
    </row>
    <row r="169" spans="2:9" x14ac:dyDescent="0.2">
      <c r="B169" s="39" t="s">
        <v>32</v>
      </c>
      <c r="C169" s="40" t="s">
        <v>33</v>
      </c>
      <c r="D169" s="32" t="s">
        <v>211</v>
      </c>
      <c r="E169" s="33">
        <v>33</v>
      </c>
      <c r="F169" s="33">
        <v>23</v>
      </c>
      <c r="G169" s="33">
        <v>56</v>
      </c>
      <c r="H169" s="33">
        <v>87.142857142857139</v>
      </c>
      <c r="I169" s="33"/>
    </row>
    <row r="170" spans="2:9" x14ac:dyDescent="0.2">
      <c r="B170" s="65"/>
      <c r="C170" s="66"/>
      <c r="D170" s="32" t="s">
        <v>100</v>
      </c>
      <c r="E170" s="33">
        <v>58</v>
      </c>
      <c r="F170" s="33">
        <v>41</v>
      </c>
      <c r="G170" s="33">
        <v>99</v>
      </c>
      <c r="H170" s="33">
        <v>49.454545454545453</v>
      </c>
      <c r="I170" s="33"/>
    </row>
    <row r="171" spans="2:9" x14ac:dyDescent="0.2">
      <c r="B171" s="65"/>
      <c r="C171" s="66"/>
      <c r="D171" s="32" t="s">
        <v>212</v>
      </c>
      <c r="E171" s="33">
        <v>36</v>
      </c>
      <c r="F171" s="33">
        <v>21</v>
      </c>
      <c r="G171" s="33">
        <v>57</v>
      </c>
      <c r="H171" s="33">
        <v>84.21052631578948</v>
      </c>
      <c r="I171" s="33"/>
    </row>
    <row r="172" spans="2:9" x14ac:dyDescent="0.2">
      <c r="B172" s="65"/>
      <c r="C172" s="66"/>
      <c r="D172" s="32" t="s">
        <v>213</v>
      </c>
      <c r="E172" s="33">
        <v>26</v>
      </c>
      <c r="F172" s="33">
        <v>10</v>
      </c>
      <c r="G172" s="33">
        <v>36</v>
      </c>
      <c r="H172" s="33">
        <v>108.33333333333333</v>
      </c>
      <c r="I172" s="33"/>
    </row>
    <row r="173" spans="2:9" x14ac:dyDescent="0.2">
      <c r="B173" s="65"/>
      <c r="C173" s="66"/>
      <c r="D173" s="32" t="s">
        <v>214</v>
      </c>
      <c r="E173" s="33">
        <v>44</v>
      </c>
      <c r="F173" s="33">
        <v>26</v>
      </c>
      <c r="G173" s="33">
        <v>70</v>
      </c>
      <c r="H173" s="33">
        <v>24</v>
      </c>
      <c r="I173" s="33"/>
    </row>
    <row r="174" spans="2:9" x14ac:dyDescent="0.2">
      <c r="B174" s="65"/>
      <c r="C174" s="66"/>
      <c r="D174" s="32" t="s">
        <v>215</v>
      </c>
      <c r="E174" s="33">
        <v>5</v>
      </c>
      <c r="F174" s="33">
        <v>8</v>
      </c>
      <c r="G174" s="33">
        <v>13</v>
      </c>
      <c r="H174" s="33">
        <v>45</v>
      </c>
      <c r="I174" s="33"/>
    </row>
    <row r="175" spans="2:9" x14ac:dyDescent="0.2">
      <c r="B175" s="30"/>
      <c r="C175" s="31"/>
      <c r="D175" s="32" t="s">
        <v>216</v>
      </c>
      <c r="E175" s="33">
        <v>8</v>
      </c>
      <c r="F175" s="33">
        <v>6</v>
      </c>
      <c r="G175" s="33">
        <v>14</v>
      </c>
      <c r="H175" s="33">
        <v>70</v>
      </c>
      <c r="I175" s="33"/>
    </row>
    <row r="176" spans="2:9" ht="13.5" thickBot="1" x14ac:dyDescent="0.25">
      <c r="B176" s="34"/>
      <c r="C176" s="35"/>
      <c r="D176" s="36" t="s">
        <v>52</v>
      </c>
      <c r="E176" s="37">
        <f>SUM(E169:E175)</f>
        <v>210</v>
      </c>
      <c r="F176" s="37">
        <f>SUM(F169:F175)</f>
        <v>135</v>
      </c>
      <c r="G176" s="37">
        <f>SUM(G169:G175)</f>
        <v>345</v>
      </c>
      <c r="H176" s="37">
        <v>63</v>
      </c>
      <c r="I176" s="37">
        <v>33725183</v>
      </c>
    </row>
    <row r="177" spans="2:9" ht="13.5" thickBot="1" x14ac:dyDescent="0.25">
      <c r="B177" s="45" t="s">
        <v>101</v>
      </c>
      <c r="C177" s="45"/>
      <c r="D177" s="45"/>
      <c r="E177" s="37">
        <f>SUM(E8,E12,E22,E30,E40,E64,E89,E110,E121,E130,E133,E136,E162,E166,E168,E176)</f>
        <v>5569</v>
      </c>
      <c r="F177" s="37">
        <f>SUM(F8,F12,F22,F30,F40,F64,F89,F110,F121,F130,F133,F136,F162,F166,F168,F176)</f>
        <v>3001</v>
      </c>
      <c r="G177" s="37">
        <f>SUM(G8,G12,G22,G30,G40,G64,G89,G110,G121,G130,G133,G136,G162,G166,G168,G176)</f>
        <v>8570</v>
      </c>
      <c r="H177" s="15">
        <v>81</v>
      </c>
      <c r="I177" s="37">
        <f>SUM(I8,I12,I22,I30,I40,I64,I89,I110,I121,I130,I133,I136,I162,I166,I168,I176)</f>
        <v>1433754662</v>
      </c>
    </row>
    <row r="178" spans="2:9" x14ac:dyDescent="0.2">
      <c r="B178" s="21"/>
      <c r="C178" s="21"/>
      <c r="D178" s="21"/>
      <c r="E178" s="21"/>
      <c r="F178" s="21"/>
      <c r="G178" s="21"/>
      <c r="H178" s="46"/>
      <c r="I178" s="47"/>
    </row>
    <row r="179" spans="2:9" x14ac:dyDescent="0.2">
      <c r="B179" s="18" t="s">
        <v>44</v>
      </c>
      <c r="C179" s="48"/>
      <c r="D179" s="21"/>
      <c r="E179" s="49"/>
      <c r="F179" s="21"/>
      <c r="G179" s="21"/>
      <c r="H179" s="46"/>
      <c r="I179" s="47"/>
    </row>
    <row r="180" spans="2:9" x14ac:dyDescent="0.2">
      <c r="B180" s="50"/>
      <c r="C180" s="48"/>
      <c r="D180" s="21"/>
      <c r="E180" s="49"/>
      <c r="F180" s="21"/>
      <c r="G180" s="21"/>
      <c r="H180" s="46"/>
      <c r="I180" s="47"/>
    </row>
    <row r="181" spans="2:9" x14ac:dyDescent="0.2">
      <c r="B181" s="22" t="s">
        <v>30</v>
      </c>
      <c r="C181" s="21"/>
      <c r="D181" s="21"/>
      <c r="E181" s="21"/>
      <c r="F181" s="21"/>
      <c r="G181" s="21"/>
      <c r="H181" s="46"/>
      <c r="I181" s="47"/>
    </row>
    <row r="182" spans="2:9" x14ac:dyDescent="0.2">
      <c r="B182" s="19" t="s">
        <v>45</v>
      </c>
      <c r="C182" s="21"/>
      <c r="D182" s="19"/>
      <c r="E182" s="21"/>
      <c r="F182" s="21"/>
      <c r="G182" s="21"/>
      <c r="H182" s="51"/>
      <c r="I182" s="47"/>
    </row>
    <row r="183" spans="2:9" x14ac:dyDescent="0.2">
      <c r="B183" s="19" t="s">
        <v>217</v>
      </c>
      <c r="C183" s="52"/>
      <c r="D183" s="52"/>
      <c r="E183" s="53"/>
      <c r="F183" s="53"/>
      <c r="G183" s="53"/>
      <c r="H183" s="53"/>
      <c r="I183" s="47"/>
    </row>
    <row r="184" spans="2:9" x14ac:dyDescent="0.2">
      <c r="B184" s="52"/>
      <c r="C184" s="52"/>
      <c r="D184" s="52"/>
      <c r="E184" s="53"/>
      <c r="F184" s="53"/>
      <c r="G184" s="53"/>
      <c r="H184" s="53"/>
      <c r="I184" s="21"/>
    </row>
    <row r="185" spans="2:9" x14ac:dyDescent="0.2">
      <c r="B185" s="21"/>
      <c r="C185" s="21"/>
      <c r="D185" s="21"/>
      <c r="E185" s="21"/>
      <c r="F185" s="21"/>
      <c r="G185" s="21"/>
      <c r="H185" s="21"/>
      <c r="I185" s="21"/>
    </row>
    <row r="186" spans="2:9" x14ac:dyDescent="0.2">
      <c r="B186" s="21"/>
      <c r="C186" s="21"/>
      <c r="D186" s="21"/>
      <c r="E186" s="21"/>
      <c r="F186" s="21"/>
      <c r="G186" s="21"/>
      <c r="H186" s="21"/>
      <c r="I186" s="21"/>
    </row>
    <row r="187" spans="2:9" x14ac:dyDescent="0.2">
      <c r="B187" s="21"/>
      <c r="C187" s="21"/>
      <c r="D187" s="21"/>
      <c r="E187" s="21"/>
      <c r="F187" s="21"/>
      <c r="G187" s="21"/>
      <c r="H187" s="46"/>
      <c r="I187" s="47"/>
    </row>
  </sheetData>
  <mergeCells count="35">
    <mergeCell ref="C23:C30"/>
    <mergeCell ref="B131:B133"/>
    <mergeCell ref="B169:B176"/>
    <mergeCell ref="C169:C176"/>
    <mergeCell ref="B177:D177"/>
    <mergeCell ref="C6:C8"/>
    <mergeCell ref="B6:B8"/>
    <mergeCell ref="B9:B12"/>
    <mergeCell ref="C9:C12"/>
    <mergeCell ref="B13:B22"/>
    <mergeCell ref="C13:C22"/>
    <mergeCell ref="B23:B30"/>
    <mergeCell ref="B137:B162"/>
    <mergeCell ref="C137:C162"/>
    <mergeCell ref="B163:B166"/>
    <mergeCell ref="C163:C166"/>
    <mergeCell ref="B167:B168"/>
    <mergeCell ref="C167:C168"/>
    <mergeCell ref="B122:B130"/>
    <mergeCell ref="C122:C130"/>
    <mergeCell ref="B134:B136"/>
    <mergeCell ref="C134:C136"/>
    <mergeCell ref="B65:B89"/>
    <mergeCell ref="C65:C89"/>
    <mergeCell ref="B90:B110"/>
    <mergeCell ref="C90:C110"/>
    <mergeCell ref="B111:B121"/>
    <mergeCell ref="C111:C121"/>
    <mergeCell ref="B31:B40"/>
    <mergeCell ref="C31:C40"/>
    <mergeCell ref="B41:B64"/>
    <mergeCell ref="C41:C64"/>
    <mergeCell ref="B2:I2"/>
    <mergeCell ref="B3:I3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93D4-6A66-4A16-A142-6CBE936E0306}">
  <dimension ref="A1:E144"/>
  <sheetViews>
    <sheetView workbookViewId="0"/>
  </sheetViews>
  <sheetFormatPr baseColWidth="10" defaultRowHeight="12" x14ac:dyDescent="0.2"/>
  <cols>
    <col min="1" max="1" width="11.7109375" style="21" customWidth="1"/>
    <col min="2" max="2" width="59.85546875" style="21" customWidth="1"/>
    <col min="3" max="5" width="11.7109375" style="21" customWidth="1"/>
    <col min="6" max="16384" width="11.42578125" style="21"/>
  </cols>
  <sheetData>
    <row r="1" spans="1:5" ht="15" customHeight="1" x14ac:dyDescent="0.2">
      <c r="A1" s="1" t="s">
        <v>111</v>
      </c>
    </row>
    <row r="2" spans="1:5" ht="15" customHeight="1" x14ac:dyDescent="0.25">
      <c r="B2" s="3" t="s">
        <v>103</v>
      </c>
      <c r="C2" s="3"/>
      <c r="D2" s="3"/>
      <c r="E2" s="3"/>
    </row>
    <row r="3" spans="1:5" ht="15" customHeight="1" x14ac:dyDescent="0.2">
      <c r="B3" s="4" t="s">
        <v>49</v>
      </c>
      <c r="C3" s="4"/>
      <c r="D3" s="4"/>
      <c r="E3" s="4"/>
    </row>
    <row r="4" spans="1:5" ht="15" customHeight="1" x14ac:dyDescent="0.2"/>
    <row r="5" spans="1:5" ht="28.5" customHeight="1" thickBot="1" x14ac:dyDescent="0.25">
      <c r="B5" s="68" t="s">
        <v>104</v>
      </c>
      <c r="C5" s="7" t="s">
        <v>37</v>
      </c>
      <c r="D5" s="7" t="s">
        <v>26</v>
      </c>
      <c r="E5" s="7" t="s">
        <v>38</v>
      </c>
    </row>
    <row r="6" spans="1:5" x14ac:dyDescent="0.2">
      <c r="B6" s="21" t="s">
        <v>218</v>
      </c>
      <c r="C6" s="55">
        <v>19</v>
      </c>
      <c r="D6" s="55">
        <v>30</v>
      </c>
      <c r="E6" s="55">
        <v>49</v>
      </c>
    </row>
    <row r="7" spans="1:5" x14ac:dyDescent="0.2">
      <c r="B7" s="21" t="s">
        <v>219</v>
      </c>
      <c r="C7" s="55">
        <v>6</v>
      </c>
      <c r="D7" s="55">
        <v>11</v>
      </c>
      <c r="E7" s="55">
        <v>17</v>
      </c>
    </row>
    <row r="8" spans="1:5" x14ac:dyDescent="0.2">
      <c r="B8" s="21" t="s">
        <v>331</v>
      </c>
      <c r="C8" s="55">
        <v>29</v>
      </c>
      <c r="D8" s="55">
        <v>57</v>
      </c>
      <c r="E8" s="55">
        <v>86</v>
      </c>
    </row>
    <row r="9" spans="1:5" x14ac:dyDescent="0.2">
      <c r="B9" s="21" t="s">
        <v>220</v>
      </c>
      <c r="C9" s="55"/>
      <c r="D9" s="55">
        <v>9</v>
      </c>
      <c r="E9" s="55">
        <v>9</v>
      </c>
    </row>
    <row r="10" spans="1:5" x14ac:dyDescent="0.2">
      <c r="B10" s="21" t="s">
        <v>221</v>
      </c>
      <c r="C10" s="55">
        <v>7</v>
      </c>
      <c r="D10" s="55">
        <v>25</v>
      </c>
      <c r="E10" s="55">
        <v>32</v>
      </c>
    </row>
    <row r="11" spans="1:5" x14ac:dyDescent="0.2">
      <c r="B11" s="21" t="s">
        <v>222</v>
      </c>
      <c r="C11" s="55">
        <v>3</v>
      </c>
      <c r="D11" s="55">
        <v>10</v>
      </c>
      <c r="E11" s="55">
        <v>13</v>
      </c>
    </row>
    <row r="12" spans="1:5" x14ac:dyDescent="0.2">
      <c r="B12" s="21" t="s">
        <v>332</v>
      </c>
      <c r="C12" s="55">
        <v>19</v>
      </c>
      <c r="D12" s="55">
        <v>21</v>
      </c>
      <c r="E12" s="55">
        <v>40</v>
      </c>
    </row>
    <row r="13" spans="1:5" x14ac:dyDescent="0.2">
      <c r="B13" s="21" t="s">
        <v>223</v>
      </c>
      <c r="C13" s="55">
        <v>3</v>
      </c>
      <c r="D13" s="55">
        <v>38</v>
      </c>
      <c r="E13" s="55">
        <v>41</v>
      </c>
    </row>
    <row r="14" spans="1:5" x14ac:dyDescent="0.2">
      <c r="B14" s="21" t="s">
        <v>333</v>
      </c>
      <c r="C14" s="55">
        <v>34</v>
      </c>
      <c r="D14" s="55">
        <v>51</v>
      </c>
      <c r="E14" s="55">
        <v>85</v>
      </c>
    </row>
    <row r="15" spans="1:5" x14ac:dyDescent="0.2">
      <c r="B15" s="21" t="s">
        <v>224</v>
      </c>
      <c r="C15" s="55">
        <v>20</v>
      </c>
      <c r="D15" s="55">
        <v>38</v>
      </c>
      <c r="E15" s="55">
        <v>58</v>
      </c>
    </row>
    <row r="16" spans="1:5" x14ac:dyDescent="0.2">
      <c r="B16" s="21" t="s">
        <v>225</v>
      </c>
      <c r="C16" s="55">
        <v>7</v>
      </c>
      <c r="D16" s="55">
        <v>10</v>
      </c>
      <c r="E16" s="55">
        <v>17</v>
      </c>
    </row>
    <row r="17" spans="2:5" x14ac:dyDescent="0.2">
      <c r="B17" s="21" t="s">
        <v>334</v>
      </c>
      <c r="C17" s="55">
        <v>42</v>
      </c>
      <c r="D17" s="55">
        <v>31</v>
      </c>
      <c r="E17" s="55">
        <v>73</v>
      </c>
    </row>
    <row r="18" spans="2:5" x14ac:dyDescent="0.2">
      <c r="B18" s="21" t="s">
        <v>226</v>
      </c>
      <c r="C18" s="55">
        <v>27</v>
      </c>
      <c r="D18" s="55">
        <v>42</v>
      </c>
      <c r="E18" s="55">
        <v>69</v>
      </c>
    </row>
    <row r="19" spans="2:5" x14ac:dyDescent="0.2">
      <c r="B19" s="21" t="s">
        <v>227</v>
      </c>
      <c r="C19" s="55">
        <v>90</v>
      </c>
      <c r="D19" s="55">
        <v>59</v>
      </c>
      <c r="E19" s="55">
        <v>149</v>
      </c>
    </row>
    <row r="20" spans="2:5" x14ac:dyDescent="0.2">
      <c r="B20" s="21" t="s">
        <v>228</v>
      </c>
      <c r="C20" s="55">
        <v>11</v>
      </c>
      <c r="D20" s="55">
        <v>14</v>
      </c>
      <c r="E20" s="55">
        <v>25</v>
      </c>
    </row>
    <row r="21" spans="2:5" x14ac:dyDescent="0.2">
      <c r="B21" s="21" t="s">
        <v>229</v>
      </c>
      <c r="C21" s="55">
        <v>22</v>
      </c>
      <c r="D21" s="55">
        <v>32</v>
      </c>
      <c r="E21" s="55">
        <v>54</v>
      </c>
    </row>
    <row r="22" spans="2:5" x14ac:dyDescent="0.2">
      <c r="B22" s="21" t="s">
        <v>230</v>
      </c>
      <c r="C22" s="55">
        <v>11</v>
      </c>
      <c r="D22" s="55">
        <v>39</v>
      </c>
      <c r="E22" s="55">
        <v>50</v>
      </c>
    </row>
    <row r="23" spans="2:5" x14ac:dyDescent="0.2">
      <c r="B23" s="21" t="s">
        <v>231</v>
      </c>
      <c r="C23" s="55">
        <v>12</v>
      </c>
      <c r="D23" s="55">
        <v>15</v>
      </c>
      <c r="E23" s="55">
        <v>27</v>
      </c>
    </row>
    <row r="24" spans="2:5" x14ac:dyDescent="0.2">
      <c r="B24" s="21" t="s">
        <v>232</v>
      </c>
      <c r="C24" s="55">
        <v>89</v>
      </c>
      <c r="D24" s="55">
        <v>135</v>
      </c>
      <c r="E24" s="55">
        <v>224</v>
      </c>
    </row>
    <row r="25" spans="2:5" x14ac:dyDescent="0.2">
      <c r="B25" s="21" t="s">
        <v>335</v>
      </c>
      <c r="C25" s="55">
        <v>13</v>
      </c>
      <c r="D25" s="55">
        <v>42</v>
      </c>
      <c r="E25" s="55">
        <v>55</v>
      </c>
    </row>
    <row r="26" spans="2:5" x14ac:dyDescent="0.2">
      <c r="B26" s="21" t="s">
        <v>233</v>
      </c>
      <c r="C26" s="55">
        <v>46</v>
      </c>
      <c r="D26" s="55">
        <v>28</v>
      </c>
      <c r="E26" s="55">
        <v>74</v>
      </c>
    </row>
    <row r="27" spans="2:5" x14ac:dyDescent="0.2">
      <c r="B27" s="21" t="s">
        <v>234</v>
      </c>
      <c r="C27" s="55">
        <v>56</v>
      </c>
      <c r="D27" s="55">
        <v>98</v>
      </c>
      <c r="E27" s="55">
        <v>154</v>
      </c>
    </row>
    <row r="28" spans="2:5" x14ac:dyDescent="0.2">
      <c r="B28" s="21" t="s">
        <v>235</v>
      </c>
      <c r="C28" s="55">
        <v>13</v>
      </c>
      <c r="D28" s="55">
        <v>36</v>
      </c>
      <c r="E28" s="55">
        <v>49</v>
      </c>
    </row>
    <row r="29" spans="2:5" x14ac:dyDescent="0.2">
      <c r="B29" s="21" t="s">
        <v>236</v>
      </c>
      <c r="C29" s="55">
        <v>5</v>
      </c>
      <c r="D29" s="55">
        <v>34</v>
      </c>
      <c r="E29" s="55">
        <v>39</v>
      </c>
    </row>
    <row r="30" spans="2:5" x14ac:dyDescent="0.2">
      <c r="B30" s="21" t="s">
        <v>237</v>
      </c>
      <c r="C30" s="55">
        <v>1</v>
      </c>
      <c r="D30" s="55">
        <v>19</v>
      </c>
      <c r="E30" s="55">
        <v>20</v>
      </c>
    </row>
    <row r="31" spans="2:5" x14ac:dyDescent="0.2">
      <c r="B31" s="21" t="s">
        <v>238</v>
      </c>
      <c r="C31" s="55">
        <v>110</v>
      </c>
      <c r="D31" s="55">
        <v>165</v>
      </c>
      <c r="E31" s="55">
        <v>275</v>
      </c>
    </row>
    <row r="32" spans="2:5" x14ac:dyDescent="0.2">
      <c r="B32" s="21" t="s">
        <v>239</v>
      </c>
      <c r="C32" s="55">
        <v>22</v>
      </c>
      <c r="D32" s="55">
        <v>52</v>
      </c>
      <c r="E32" s="55">
        <v>74</v>
      </c>
    </row>
    <row r="33" spans="2:5" x14ac:dyDescent="0.2">
      <c r="B33" s="21" t="s">
        <v>240</v>
      </c>
      <c r="C33" s="55">
        <v>1</v>
      </c>
      <c r="D33" s="55">
        <v>13</v>
      </c>
      <c r="E33" s="55">
        <v>14</v>
      </c>
    </row>
    <row r="34" spans="2:5" x14ac:dyDescent="0.2">
      <c r="B34" s="21" t="s">
        <v>241</v>
      </c>
      <c r="C34" s="55">
        <v>12</v>
      </c>
      <c r="D34" s="55">
        <v>43</v>
      </c>
      <c r="E34" s="55">
        <v>55</v>
      </c>
    </row>
    <row r="35" spans="2:5" x14ac:dyDescent="0.2">
      <c r="B35" s="21" t="s">
        <v>242</v>
      </c>
      <c r="C35" s="55">
        <v>36</v>
      </c>
      <c r="D35" s="55">
        <v>63</v>
      </c>
      <c r="E35" s="55">
        <v>99</v>
      </c>
    </row>
    <row r="36" spans="2:5" x14ac:dyDescent="0.2">
      <c r="B36" s="21" t="s">
        <v>243</v>
      </c>
      <c r="C36" s="55">
        <v>5</v>
      </c>
      <c r="D36" s="55">
        <v>10</v>
      </c>
      <c r="E36" s="55">
        <v>15</v>
      </c>
    </row>
    <row r="37" spans="2:5" x14ac:dyDescent="0.2">
      <c r="B37" s="21" t="s">
        <v>336</v>
      </c>
      <c r="C37" s="55">
        <v>83</v>
      </c>
      <c r="D37" s="55">
        <v>169</v>
      </c>
      <c r="E37" s="55">
        <v>252</v>
      </c>
    </row>
    <row r="38" spans="2:5" x14ac:dyDescent="0.2">
      <c r="B38" s="21" t="s">
        <v>244</v>
      </c>
      <c r="C38" s="55">
        <v>8</v>
      </c>
      <c r="D38" s="55">
        <v>20</v>
      </c>
      <c r="E38" s="55">
        <v>28</v>
      </c>
    </row>
    <row r="39" spans="2:5" x14ac:dyDescent="0.2">
      <c r="B39" s="21" t="s">
        <v>245</v>
      </c>
      <c r="C39" s="55">
        <v>40</v>
      </c>
      <c r="D39" s="55">
        <v>53</v>
      </c>
      <c r="E39" s="55">
        <v>93</v>
      </c>
    </row>
    <row r="40" spans="2:5" x14ac:dyDescent="0.2">
      <c r="B40" s="21" t="s">
        <v>246</v>
      </c>
      <c r="C40" s="55">
        <v>21</v>
      </c>
      <c r="D40" s="55">
        <v>14</v>
      </c>
      <c r="E40" s="55">
        <v>35</v>
      </c>
    </row>
    <row r="41" spans="2:5" x14ac:dyDescent="0.2">
      <c r="B41" s="21" t="s">
        <v>247</v>
      </c>
      <c r="C41" s="55">
        <v>14</v>
      </c>
      <c r="D41" s="55">
        <v>25</v>
      </c>
      <c r="E41" s="55">
        <v>39</v>
      </c>
    </row>
    <row r="42" spans="2:5" x14ac:dyDescent="0.2">
      <c r="B42" s="21" t="s">
        <v>248</v>
      </c>
      <c r="C42" s="55">
        <v>10</v>
      </c>
      <c r="D42" s="55">
        <v>8</v>
      </c>
      <c r="E42" s="55">
        <v>18</v>
      </c>
    </row>
    <row r="43" spans="2:5" x14ac:dyDescent="0.2">
      <c r="B43" s="21" t="s">
        <v>249</v>
      </c>
      <c r="C43" s="55">
        <v>13</v>
      </c>
      <c r="D43" s="55">
        <v>6</v>
      </c>
      <c r="E43" s="55">
        <v>19</v>
      </c>
    </row>
    <row r="44" spans="2:5" x14ac:dyDescent="0.2">
      <c r="B44" s="21" t="s">
        <v>250</v>
      </c>
      <c r="C44" s="55">
        <v>22</v>
      </c>
      <c r="D44" s="55">
        <v>48</v>
      </c>
      <c r="E44" s="55">
        <v>70</v>
      </c>
    </row>
    <row r="45" spans="2:5" x14ac:dyDescent="0.2">
      <c r="B45" s="21" t="s">
        <v>251</v>
      </c>
      <c r="C45" s="55">
        <v>17</v>
      </c>
      <c r="D45" s="55">
        <v>33</v>
      </c>
      <c r="E45" s="55">
        <v>50</v>
      </c>
    </row>
    <row r="46" spans="2:5" x14ac:dyDescent="0.2">
      <c r="B46" s="21" t="s">
        <v>252</v>
      </c>
      <c r="C46" s="55">
        <v>9</v>
      </c>
      <c r="D46" s="55">
        <v>32</v>
      </c>
      <c r="E46" s="55">
        <v>41</v>
      </c>
    </row>
    <row r="47" spans="2:5" x14ac:dyDescent="0.2">
      <c r="B47" s="21" t="s">
        <v>253</v>
      </c>
      <c r="C47" s="55">
        <v>9</v>
      </c>
      <c r="D47" s="55">
        <v>22</v>
      </c>
      <c r="E47" s="55">
        <v>31</v>
      </c>
    </row>
    <row r="48" spans="2:5" x14ac:dyDescent="0.2">
      <c r="B48" s="21" t="s">
        <v>254</v>
      </c>
      <c r="C48" s="55">
        <v>11</v>
      </c>
      <c r="D48" s="55">
        <v>25</v>
      </c>
      <c r="E48" s="55">
        <v>36</v>
      </c>
    </row>
    <row r="49" spans="2:5" x14ac:dyDescent="0.2">
      <c r="B49" s="21" t="s">
        <v>255</v>
      </c>
      <c r="C49" s="55">
        <v>52</v>
      </c>
      <c r="D49" s="55">
        <v>65</v>
      </c>
      <c r="E49" s="55">
        <v>117</v>
      </c>
    </row>
    <row r="50" spans="2:5" x14ac:dyDescent="0.2">
      <c r="B50" s="21" t="s">
        <v>256</v>
      </c>
      <c r="C50" s="55">
        <v>18</v>
      </c>
      <c r="D50" s="55">
        <v>17</v>
      </c>
      <c r="E50" s="55">
        <v>35</v>
      </c>
    </row>
    <row r="51" spans="2:5" x14ac:dyDescent="0.2">
      <c r="B51" s="21" t="s">
        <v>257</v>
      </c>
      <c r="C51" s="55">
        <v>32</v>
      </c>
      <c r="D51" s="55">
        <v>46</v>
      </c>
      <c r="E51" s="55">
        <v>78</v>
      </c>
    </row>
    <row r="52" spans="2:5" x14ac:dyDescent="0.2">
      <c r="B52" s="21" t="s">
        <v>258</v>
      </c>
      <c r="C52" s="55">
        <v>34</v>
      </c>
      <c r="D52" s="55">
        <v>97</v>
      </c>
      <c r="E52" s="55">
        <v>131</v>
      </c>
    </row>
    <row r="53" spans="2:5" x14ac:dyDescent="0.2">
      <c r="B53" s="21" t="s">
        <v>259</v>
      </c>
      <c r="C53" s="55"/>
      <c r="D53" s="55">
        <v>17</v>
      </c>
      <c r="E53" s="55">
        <v>17</v>
      </c>
    </row>
    <row r="54" spans="2:5" x14ac:dyDescent="0.2">
      <c r="B54" s="21" t="s">
        <v>260</v>
      </c>
      <c r="C54" s="55">
        <v>18</v>
      </c>
      <c r="D54" s="55">
        <v>27</v>
      </c>
      <c r="E54" s="55">
        <v>45</v>
      </c>
    </row>
    <row r="55" spans="2:5" x14ac:dyDescent="0.2">
      <c r="B55" s="21" t="s">
        <v>261</v>
      </c>
      <c r="C55" s="55">
        <v>11</v>
      </c>
      <c r="D55" s="55">
        <v>38</v>
      </c>
      <c r="E55" s="55">
        <v>49</v>
      </c>
    </row>
    <row r="56" spans="2:5" x14ac:dyDescent="0.2">
      <c r="B56" s="21" t="s">
        <v>262</v>
      </c>
      <c r="C56" s="55">
        <v>5</v>
      </c>
      <c r="D56" s="55">
        <v>6</v>
      </c>
      <c r="E56" s="55">
        <v>11</v>
      </c>
    </row>
    <row r="57" spans="2:5" x14ac:dyDescent="0.2">
      <c r="B57" s="21" t="s">
        <v>337</v>
      </c>
      <c r="C57" s="55">
        <v>5</v>
      </c>
      <c r="D57" s="55">
        <v>14</v>
      </c>
      <c r="E57" s="55">
        <v>19</v>
      </c>
    </row>
    <row r="58" spans="2:5" x14ac:dyDescent="0.2">
      <c r="B58" s="21" t="s">
        <v>263</v>
      </c>
      <c r="C58" s="55">
        <v>21</v>
      </c>
      <c r="D58" s="55">
        <v>44</v>
      </c>
      <c r="E58" s="55">
        <v>65</v>
      </c>
    </row>
    <row r="59" spans="2:5" x14ac:dyDescent="0.2">
      <c r="B59" s="21" t="s">
        <v>264</v>
      </c>
      <c r="C59" s="55">
        <v>12</v>
      </c>
      <c r="D59" s="55">
        <v>17</v>
      </c>
      <c r="E59" s="55">
        <v>29</v>
      </c>
    </row>
    <row r="60" spans="2:5" x14ac:dyDescent="0.2">
      <c r="B60" s="21" t="s">
        <v>265</v>
      </c>
      <c r="C60" s="55">
        <v>23</v>
      </c>
      <c r="D60" s="55">
        <v>21</v>
      </c>
      <c r="E60" s="55">
        <v>44</v>
      </c>
    </row>
    <row r="61" spans="2:5" x14ac:dyDescent="0.2">
      <c r="B61" s="21" t="s">
        <v>338</v>
      </c>
      <c r="C61" s="55">
        <v>7</v>
      </c>
      <c r="D61" s="55">
        <v>18</v>
      </c>
      <c r="E61" s="55">
        <v>25</v>
      </c>
    </row>
    <row r="62" spans="2:5" x14ac:dyDescent="0.2">
      <c r="B62" s="21" t="s">
        <v>266</v>
      </c>
      <c r="C62" s="55">
        <v>3</v>
      </c>
      <c r="D62" s="55">
        <v>13</v>
      </c>
      <c r="E62" s="55">
        <v>16</v>
      </c>
    </row>
    <row r="63" spans="2:5" x14ac:dyDescent="0.2">
      <c r="B63" s="21" t="s">
        <v>267</v>
      </c>
      <c r="C63" s="55">
        <v>67</v>
      </c>
      <c r="D63" s="55">
        <v>70</v>
      </c>
      <c r="E63" s="55">
        <v>137</v>
      </c>
    </row>
    <row r="64" spans="2:5" x14ac:dyDescent="0.2">
      <c r="B64" s="21" t="s">
        <v>268</v>
      </c>
      <c r="C64" s="55">
        <v>22</v>
      </c>
      <c r="D64" s="55">
        <v>31</v>
      </c>
      <c r="E64" s="55">
        <v>53</v>
      </c>
    </row>
    <row r="65" spans="2:5" x14ac:dyDescent="0.2">
      <c r="B65" s="21" t="s">
        <v>105</v>
      </c>
      <c r="C65" s="55">
        <v>22</v>
      </c>
      <c r="D65" s="55">
        <v>25</v>
      </c>
      <c r="E65" s="55">
        <v>47</v>
      </c>
    </row>
    <row r="66" spans="2:5" x14ac:dyDescent="0.2">
      <c r="B66" s="21" t="s">
        <v>106</v>
      </c>
      <c r="C66" s="55">
        <v>3</v>
      </c>
      <c r="D66" s="55">
        <v>22</v>
      </c>
      <c r="E66" s="55">
        <v>25</v>
      </c>
    </row>
    <row r="67" spans="2:5" x14ac:dyDescent="0.2">
      <c r="B67" s="21" t="s">
        <v>107</v>
      </c>
      <c r="C67" s="55">
        <v>21</v>
      </c>
      <c r="D67" s="55">
        <v>25</v>
      </c>
      <c r="E67" s="55">
        <v>46</v>
      </c>
    </row>
    <row r="68" spans="2:5" x14ac:dyDescent="0.2">
      <c r="B68" s="21" t="s">
        <v>108</v>
      </c>
      <c r="C68" s="55">
        <v>26</v>
      </c>
      <c r="D68" s="55">
        <v>82</v>
      </c>
      <c r="E68" s="55">
        <v>108</v>
      </c>
    </row>
    <row r="69" spans="2:5" x14ac:dyDescent="0.2">
      <c r="B69" s="21" t="s">
        <v>269</v>
      </c>
      <c r="C69" s="55">
        <v>33</v>
      </c>
      <c r="D69" s="55">
        <v>82</v>
      </c>
      <c r="E69" s="55">
        <v>115</v>
      </c>
    </row>
    <row r="70" spans="2:5" x14ac:dyDescent="0.2">
      <c r="B70" s="21" t="s">
        <v>270</v>
      </c>
      <c r="C70" s="55">
        <v>24</v>
      </c>
      <c r="D70" s="55">
        <v>64</v>
      </c>
      <c r="E70" s="55">
        <v>88</v>
      </c>
    </row>
    <row r="71" spans="2:5" x14ac:dyDescent="0.2">
      <c r="B71" s="21" t="s">
        <v>271</v>
      </c>
      <c r="C71" s="55">
        <v>14</v>
      </c>
      <c r="D71" s="55">
        <v>26</v>
      </c>
      <c r="E71" s="55">
        <v>40</v>
      </c>
    </row>
    <row r="72" spans="2:5" x14ac:dyDescent="0.2">
      <c r="B72" s="21" t="s">
        <v>272</v>
      </c>
      <c r="C72" s="55">
        <v>14</v>
      </c>
      <c r="D72" s="55">
        <v>14</v>
      </c>
      <c r="E72" s="55">
        <v>28</v>
      </c>
    </row>
    <row r="73" spans="2:5" x14ac:dyDescent="0.2">
      <c r="B73" s="21" t="s">
        <v>273</v>
      </c>
      <c r="C73" s="55">
        <v>5</v>
      </c>
      <c r="D73" s="55">
        <v>6</v>
      </c>
      <c r="E73" s="55">
        <v>11</v>
      </c>
    </row>
    <row r="74" spans="2:5" x14ac:dyDescent="0.2">
      <c r="B74" s="21" t="s">
        <v>274</v>
      </c>
      <c r="C74" s="55">
        <v>116</v>
      </c>
      <c r="D74" s="55">
        <v>193</v>
      </c>
      <c r="E74" s="55">
        <v>309</v>
      </c>
    </row>
    <row r="75" spans="2:5" x14ac:dyDescent="0.2">
      <c r="B75" s="21" t="s">
        <v>275</v>
      </c>
      <c r="C75" s="55">
        <v>40</v>
      </c>
      <c r="D75" s="55">
        <v>60</v>
      </c>
      <c r="E75" s="55">
        <v>100</v>
      </c>
    </row>
    <row r="76" spans="2:5" x14ac:dyDescent="0.2">
      <c r="B76" s="21" t="s">
        <v>276</v>
      </c>
      <c r="C76" s="55">
        <v>37</v>
      </c>
      <c r="D76" s="55">
        <v>47</v>
      </c>
      <c r="E76" s="55">
        <v>84</v>
      </c>
    </row>
    <row r="77" spans="2:5" x14ac:dyDescent="0.2">
      <c r="B77" s="21" t="s">
        <v>277</v>
      </c>
      <c r="C77" s="55">
        <v>8</v>
      </c>
      <c r="D77" s="55">
        <v>24</v>
      </c>
      <c r="E77" s="55">
        <v>32</v>
      </c>
    </row>
    <row r="78" spans="2:5" x14ac:dyDescent="0.2">
      <c r="B78" s="21" t="s">
        <v>278</v>
      </c>
      <c r="C78" s="55">
        <v>33</v>
      </c>
      <c r="D78" s="55">
        <v>37</v>
      </c>
      <c r="E78" s="55">
        <v>70</v>
      </c>
    </row>
    <row r="79" spans="2:5" x14ac:dyDescent="0.2">
      <c r="B79" s="21" t="s">
        <v>339</v>
      </c>
      <c r="C79" s="55">
        <v>21</v>
      </c>
      <c r="D79" s="55">
        <v>29</v>
      </c>
      <c r="E79" s="55">
        <v>50</v>
      </c>
    </row>
    <row r="80" spans="2:5" x14ac:dyDescent="0.2">
      <c r="B80" s="21" t="s">
        <v>340</v>
      </c>
      <c r="C80" s="55">
        <v>14</v>
      </c>
      <c r="D80" s="55">
        <v>10</v>
      </c>
      <c r="E80" s="55">
        <v>24</v>
      </c>
    </row>
    <row r="81" spans="2:5" x14ac:dyDescent="0.2">
      <c r="B81" s="21" t="s">
        <v>279</v>
      </c>
      <c r="C81" s="55">
        <v>14</v>
      </c>
      <c r="D81" s="55">
        <v>26</v>
      </c>
      <c r="E81" s="55">
        <v>40</v>
      </c>
    </row>
    <row r="82" spans="2:5" x14ac:dyDescent="0.2">
      <c r="B82" s="21" t="s">
        <v>280</v>
      </c>
      <c r="C82" s="55">
        <v>10</v>
      </c>
      <c r="D82" s="55">
        <v>15</v>
      </c>
      <c r="E82" s="55">
        <v>25</v>
      </c>
    </row>
    <row r="83" spans="2:5" x14ac:dyDescent="0.2">
      <c r="B83" s="21" t="s">
        <v>281</v>
      </c>
      <c r="C83" s="55">
        <v>36</v>
      </c>
      <c r="D83" s="55">
        <v>58</v>
      </c>
      <c r="E83" s="55">
        <v>94</v>
      </c>
    </row>
    <row r="84" spans="2:5" x14ac:dyDescent="0.2">
      <c r="B84" s="21" t="s">
        <v>282</v>
      </c>
      <c r="C84" s="55">
        <v>14</v>
      </c>
      <c r="D84" s="55">
        <v>10</v>
      </c>
      <c r="E84" s="55">
        <v>24</v>
      </c>
    </row>
    <row r="85" spans="2:5" x14ac:dyDescent="0.2">
      <c r="B85" s="21" t="s">
        <v>283</v>
      </c>
      <c r="C85" s="55">
        <v>16</v>
      </c>
      <c r="D85" s="55">
        <v>40</v>
      </c>
      <c r="E85" s="55">
        <v>56</v>
      </c>
    </row>
    <row r="86" spans="2:5" x14ac:dyDescent="0.2">
      <c r="B86" s="21" t="s">
        <v>284</v>
      </c>
      <c r="C86" s="55">
        <v>95</v>
      </c>
      <c r="D86" s="55">
        <v>145</v>
      </c>
      <c r="E86" s="55">
        <v>240</v>
      </c>
    </row>
    <row r="87" spans="2:5" x14ac:dyDescent="0.2">
      <c r="B87" s="21" t="s">
        <v>285</v>
      </c>
      <c r="C87" s="55">
        <v>12</v>
      </c>
      <c r="D87" s="55">
        <v>36</v>
      </c>
      <c r="E87" s="55">
        <v>48</v>
      </c>
    </row>
    <row r="88" spans="2:5" x14ac:dyDescent="0.2">
      <c r="B88" s="21" t="s">
        <v>286</v>
      </c>
      <c r="C88" s="55">
        <v>13</v>
      </c>
      <c r="D88" s="55">
        <v>7</v>
      </c>
      <c r="E88" s="55">
        <v>20</v>
      </c>
    </row>
    <row r="89" spans="2:5" x14ac:dyDescent="0.2">
      <c r="B89" s="21" t="s">
        <v>287</v>
      </c>
      <c r="C89" s="55">
        <v>33</v>
      </c>
      <c r="D89" s="55">
        <v>6</v>
      </c>
      <c r="E89" s="55">
        <v>39</v>
      </c>
    </row>
    <row r="90" spans="2:5" x14ac:dyDescent="0.2">
      <c r="B90" s="21" t="s">
        <v>288</v>
      </c>
      <c r="C90" s="55">
        <v>9</v>
      </c>
      <c r="D90" s="55">
        <v>16</v>
      </c>
      <c r="E90" s="55">
        <v>25</v>
      </c>
    </row>
    <row r="91" spans="2:5" x14ac:dyDescent="0.2">
      <c r="B91" s="21" t="s">
        <v>289</v>
      </c>
      <c r="C91" s="55">
        <v>14</v>
      </c>
      <c r="D91" s="55">
        <v>24</v>
      </c>
      <c r="E91" s="55">
        <v>38</v>
      </c>
    </row>
    <row r="92" spans="2:5" x14ac:dyDescent="0.2">
      <c r="B92" s="21" t="s">
        <v>290</v>
      </c>
      <c r="C92" s="55">
        <v>22</v>
      </c>
      <c r="D92" s="55">
        <v>55</v>
      </c>
      <c r="E92" s="55">
        <v>77</v>
      </c>
    </row>
    <row r="93" spans="2:5" x14ac:dyDescent="0.2">
      <c r="B93" s="21" t="s">
        <v>291</v>
      </c>
      <c r="C93" s="55">
        <v>18</v>
      </c>
      <c r="D93" s="55">
        <v>17</v>
      </c>
      <c r="E93" s="55">
        <v>35</v>
      </c>
    </row>
    <row r="94" spans="2:5" x14ac:dyDescent="0.2">
      <c r="B94" s="21" t="s">
        <v>292</v>
      </c>
      <c r="C94" s="55">
        <v>2</v>
      </c>
      <c r="D94" s="55">
        <v>13</v>
      </c>
      <c r="E94" s="55">
        <v>15</v>
      </c>
    </row>
    <row r="95" spans="2:5" x14ac:dyDescent="0.2">
      <c r="B95" s="21" t="s">
        <v>293</v>
      </c>
      <c r="C95" s="55">
        <v>15</v>
      </c>
      <c r="D95" s="55">
        <v>49</v>
      </c>
      <c r="E95" s="55">
        <v>64</v>
      </c>
    </row>
    <row r="96" spans="2:5" x14ac:dyDescent="0.2">
      <c r="B96" s="21" t="s">
        <v>294</v>
      </c>
      <c r="C96" s="55">
        <v>68</v>
      </c>
      <c r="D96" s="55">
        <v>96</v>
      </c>
      <c r="E96" s="55">
        <v>164</v>
      </c>
    </row>
    <row r="97" spans="2:5" x14ac:dyDescent="0.2">
      <c r="B97" s="21" t="s">
        <v>295</v>
      </c>
      <c r="C97" s="55">
        <v>5</v>
      </c>
      <c r="D97" s="55">
        <v>9</v>
      </c>
      <c r="E97" s="55">
        <v>14</v>
      </c>
    </row>
    <row r="98" spans="2:5" x14ac:dyDescent="0.2">
      <c r="B98" s="21" t="s">
        <v>296</v>
      </c>
      <c r="C98" s="55">
        <v>10</v>
      </c>
      <c r="D98" s="55">
        <v>34</v>
      </c>
      <c r="E98" s="55">
        <v>44</v>
      </c>
    </row>
    <row r="99" spans="2:5" x14ac:dyDescent="0.2">
      <c r="B99" s="21" t="s">
        <v>297</v>
      </c>
      <c r="C99" s="55">
        <v>24</v>
      </c>
      <c r="D99" s="55">
        <v>20</v>
      </c>
      <c r="E99" s="55">
        <v>44</v>
      </c>
    </row>
    <row r="100" spans="2:5" x14ac:dyDescent="0.2">
      <c r="B100" s="21" t="s">
        <v>298</v>
      </c>
      <c r="C100" s="55">
        <v>1</v>
      </c>
      <c r="D100" s="55">
        <v>12</v>
      </c>
      <c r="E100" s="55">
        <v>13</v>
      </c>
    </row>
    <row r="101" spans="2:5" x14ac:dyDescent="0.2">
      <c r="B101" s="21" t="s">
        <v>341</v>
      </c>
      <c r="C101" s="55">
        <v>56</v>
      </c>
      <c r="D101" s="55">
        <v>209</v>
      </c>
      <c r="E101" s="55">
        <v>265</v>
      </c>
    </row>
    <row r="102" spans="2:5" x14ac:dyDescent="0.2">
      <c r="B102" s="21" t="s">
        <v>299</v>
      </c>
      <c r="C102" s="55">
        <v>27</v>
      </c>
      <c r="D102" s="55">
        <v>42</v>
      </c>
      <c r="E102" s="55">
        <v>69</v>
      </c>
    </row>
    <row r="103" spans="2:5" x14ac:dyDescent="0.2">
      <c r="B103" s="21" t="s">
        <v>300</v>
      </c>
      <c r="C103" s="55">
        <v>5</v>
      </c>
      <c r="D103" s="55">
        <v>10</v>
      </c>
      <c r="E103" s="55">
        <v>15</v>
      </c>
    </row>
    <row r="104" spans="2:5" x14ac:dyDescent="0.2">
      <c r="B104" s="21" t="s">
        <v>301</v>
      </c>
      <c r="C104" s="55">
        <v>9</v>
      </c>
      <c r="D104" s="55">
        <v>13</v>
      </c>
      <c r="E104" s="55">
        <v>22</v>
      </c>
    </row>
    <row r="105" spans="2:5" x14ac:dyDescent="0.2">
      <c r="B105" s="21" t="s">
        <v>302</v>
      </c>
      <c r="C105" s="55">
        <v>15</v>
      </c>
      <c r="D105" s="55">
        <v>60</v>
      </c>
      <c r="E105" s="55">
        <v>75</v>
      </c>
    </row>
    <row r="106" spans="2:5" x14ac:dyDescent="0.2">
      <c r="B106" s="21" t="s">
        <v>303</v>
      </c>
      <c r="C106" s="55">
        <v>36</v>
      </c>
      <c r="D106" s="55">
        <v>46</v>
      </c>
      <c r="E106" s="55">
        <v>82</v>
      </c>
    </row>
    <row r="107" spans="2:5" x14ac:dyDescent="0.2">
      <c r="B107" s="21" t="s">
        <v>304</v>
      </c>
      <c r="C107" s="55">
        <v>24</v>
      </c>
      <c r="D107" s="55">
        <v>85</v>
      </c>
      <c r="E107" s="55">
        <v>109</v>
      </c>
    </row>
    <row r="108" spans="2:5" x14ac:dyDescent="0.2">
      <c r="B108" s="21" t="s">
        <v>305</v>
      </c>
      <c r="C108" s="55">
        <v>37</v>
      </c>
      <c r="D108" s="55">
        <v>90</v>
      </c>
      <c r="E108" s="55">
        <v>127</v>
      </c>
    </row>
    <row r="109" spans="2:5" x14ac:dyDescent="0.2">
      <c r="B109" s="21" t="s">
        <v>342</v>
      </c>
      <c r="C109" s="55">
        <v>2</v>
      </c>
      <c r="D109" s="55">
        <v>12</v>
      </c>
      <c r="E109" s="55">
        <v>14</v>
      </c>
    </row>
    <row r="110" spans="2:5" x14ac:dyDescent="0.2">
      <c r="B110" s="21" t="s">
        <v>306</v>
      </c>
      <c r="C110" s="55">
        <v>22</v>
      </c>
      <c r="D110" s="55">
        <v>32</v>
      </c>
      <c r="E110" s="55">
        <v>54</v>
      </c>
    </row>
    <row r="111" spans="2:5" x14ac:dyDescent="0.2">
      <c r="B111" s="21" t="s">
        <v>307</v>
      </c>
      <c r="C111" s="55"/>
      <c r="D111" s="55">
        <v>7</v>
      </c>
      <c r="E111" s="55">
        <v>7</v>
      </c>
    </row>
    <row r="112" spans="2:5" x14ac:dyDescent="0.2">
      <c r="B112" s="21" t="s">
        <v>308</v>
      </c>
      <c r="C112" s="55">
        <v>9</v>
      </c>
      <c r="D112" s="55">
        <v>20</v>
      </c>
      <c r="E112" s="55">
        <v>29</v>
      </c>
    </row>
    <row r="113" spans="2:5" x14ac:dyDescent="0.2">
      <c r="B113" s="21" t="s">
        <v>309</v>
      </c>
      <c r="C113" s="55">
        <v>10</v>
      </c>
      <c r="D113" s="55">
        <v>17</v>
      </c>
      <c r="E113" s="55">
        <v>27</v>
      </c>
    </row>
    <row r="114" spans="2:5" x14ac:dyDescent="0.2">
      <c r="B114" s="21" t="s">
        <v>310</v>
      </c>
      <c r="C114" s="55">
        <v>3</v>
      </c>
      <c r="D114" s="55">
        <v>100</v>
      </c>
      <c r="E114" s="55">
        <v>103</v>
      </c>
    </row>
    <row r="115" spans="2:5" x14ac:dyDescent="0.2">
      <c r="B115" s="21" t="s">
        <v>311</v>
      </c>
      <c r="C115" s="55">
        <v>40</v>
      </c>
      <c r="D115" s="55">
        <v>106</v>
      </c>
      <c r="E115" s="55">
        <v>146</v>
      </c>
    </row>
    <row r="116" spans="2:5" x14ac:dyDescent="0.2">
      <c r="B116" s="21" t="s">
        <v>312</v>
      </c>
      <c r="C116" s="55">
        <v>32</v>
      </c>
      <c r="D116" s="55">
        <v>38</v>
      </c>
      <c r="E116" s="55">
        <v>70</v>
      </c>
    </row>
    <row r="117" spans="2:5" x14ac:dyDescent="0.2">
      <c r="B117" s="21" t="s">
        <v>313</v>
      </c>
      <c r="C117" s="55">
        <v>18</v>
      </c>
      <c r="D117" s="55">
        <v>44</v>
      </c>
      <c r="E117" s="55">
        <v>62</v>
      </c>
    </row>
    <row r="118" spans="2:5" x14ac:dyDescent="0.2">
      <c r="B118" s="21" t="s">
        <v>314</v>
      </c>
      <c r="C118" s="55">
        <v>18</v>
      </c>
      <c r="D118" s="55">
        <v>27</v>
      </c>
      <c r="E118" s="55">
        <v>45</v>
      </c>
    </row>
    <row r="119" spans="2:5" x14ac:dyDescent="0.2">
      <c r="B119" s="21" t="s">
        <v>343</v>
      </c>
      <c r="C119" s="55">
        <v>4</v>
      </c>
      <c r="D119" s="55">
        <v>11</v>
      </c>
      <c r="E119" s="55">
        <v>15</v>
      </c>
    </row>
    <row r="120" spans="2:5" x14ac:dyDescent="0.2">
      <c r="B120" s="21" t="s">
        <v>315</v>
      </c>
      <c r="C120" s="55">
        <v>2</v>
      </c>
      <c r="D120" s="55">
        <v>14</v>
      </c>
      <c r="E120" s="55">
        <v>16</v>
      </c>
    </row>
    <row r="121" spans="2:5" x14ac:dyDescent="0.2">
      <c r="B121" s="21" t="s">
        <v>316</v>
      </c>
      <c r="C121" s="55">
        <v>8</v>
      </c>
      <c r="D121" s="55">
        <v>37</v>
      </c>
      <c r="E121" s="55">
        <v>45</v>
      </c>
    </row>
    <row r="122" spans="2:5" x14ac:dyDescent="0.2">
      <c r="B122" s="21" t="s">
        <v>317</v>
      </c>
      <c r="C122" s="55">
        <v>47</v>
      </c>
      <c r="D122" s="55">
        <v>84</v>
      </c>
      <c r="E122" s="55">
        <v>131</v>
      </c>
    </row>
    <row r="123" spans="2:5" x14ac:dyDescent="0.2">
      <c r="B123" s="21" t="s">
        <v>318</v>
      </c>
      <c r="C123" s="55">
        <v>25</v>
      </c>
      <c r="D123" s="55">
        <v>44</v>
      </c>
      <c r="E123" s="55">
        <v>69</v>
      </c>
    </row>
    <row r="124" spans="2:5" x14ac:dyDescent="0.2">
      <c r="B124" s="21" t="s">
        <v>319</v>
      </c>
      <c r="C124" s="55">
        <v>70</v>
      </c>
      <c r="D124" s="55">
        <v>160</v>
      </c>
      <c r="E124" s="55">
        <v>230</v>
      </c>
    </row>
    <row r="125" spans="2:5" x14ac:dyDescent="0.2">
      <c r="B125" s="21" t="s">
        <v>320</v>
      </c>
      <c r="C125" s="55">
        <v>20</v>
      </c>
      <c r="D125" s="55">
        <v>55</v>
      </c>
      <c r="E125" s="55">
        <v>75</v>
      </c>
    </row>
    <row r="126" spans="2:5" x14ac:dyDescent="0.2">
      <c r="B126" s="21" t="s">
        <v>321</v>
      </c>
      <c r="C126" s="55">
        <v>33</v>
      </c>
      <c r="D126" s="55">
        <v>14</v>
      </c>
      <c r="E126" s="55">
        <v>47</v>
      </c>
    </row>
    <row r="127" spans="2:5" x14ac:dyDescent="0.2">
      <c r="B127" s="21" t="s">
        <v>322</v>
      </c>
      <c r="C127" s="55">
        <v>6</v>
      </c>
      <c r="D127" s="55">
        <v>17</v>
      </c>
      <c r="E127" s="55">
        <v>23</v>
      </c>
    </row>
    <row r="128" spans="2:5" x14ac:dyDescent="0.2">
      <c r="B128" s="21" t="s">
        <v>323</v>
      </c>
      <c r="C128" s="55">
        <v>13</v>
      </c>
      <c r="D128" s="55">
        <v>43</v>
      </c>
      <c r="E128" s="55">
        <v>56</v>
      </c>
    </row>
    <row r="129" spans="1:5" x14ac:dyDescent="0.2">
      <c r="A129" s="54"/>
      <c r="B129" s="21" t="s">
        <v>324</v>
      </c>
      <c r="C129" s="55">
        <v>29</v>
      </c>
      <c r="D129" s="55">
        <v>52</v>
      </c>
      <c r="E129" s="55">
        <v>81</v>
      </c>
    </row>
    <row r="130" spans="1:5" x14ac:dyDescent="0.2">
      <c r="B130" s="21" t="s">
        <v>325</v>
      </c>
      <c r="C130" s="55">
        <v>26</v>
      </c>
      <c r="D130" s="55">
        <v>55</v>
      </c>
      <c r="E130" s="55">
        <v>81</v>
      </c>
    </row>
    <row r="131" spans="1:5" x14ac:dyDescent="0.2">
      <c r="B131" s="21" t="s">
        <v>326</v>
      </c>
      <c r="C131" s="55">
        <v>24</v>
      </c>
      <c r="D131" s="55">
        <v>51</v>
      </c>
      <c r="E131" s="55">
        <v>75</v>
      </c>
    </row>
    <row r="132" spans="1:5" x14ac:dyDescent="0.2">
      <c r="B132" s="21" t="s">
        <v>344</v>
      </c>
      <c r="C132" s="55">
        <v>15</v>
      </c>
      <c r="D132" s="55">
        <v>20</v>
      </c>
      <c r="E132" s="55">
        <v>35</v>
      </c>
    </row>
    <row r="133" spans="1:5" x14ac:dyDescent="0.2">
      <c r="B133" s="21" t="s">
        <v>327</v>
      </c>
      <c r="C133" s="55">
        <v>4</v>
      </c>
      <c r="D133" s="55">
        <v>11</v>
      </c>
      <c r="E133" s="55">
        <v>15</v>
      </c>
    </row>
    <row r="134" spans="1:5" x14ac:dyDescent="0.2">
      <c r="B134" s="21" t="s">
        <v>328</v>
      </c>
      <c r="C134" s="55">
        <v>11</v>
      </c>
      <c r="D134" s="55">
        <v>124</v>
      </c>
      <c r="E134" s="55">
        <v>135</v>
      </c>
    </row>
    <row r="135" spans="1:5" x14ac:dyDescent="0.2">
      <c r="B135" s="21" t="s">
        <v>345</v>
      </c>
      <c r="C135" s="55">
        <v>24</v>
      </c>
      <c r="D135" s="55">
        <v>21</v>
      </c>
      <c r="E135" s="55">
        <v>45</v>
      </c>
    </row>
    <row r="136" spans="1:5" x14ac:dyDescent="0.2">
      <c r="B136" s="21" t="s">
        <v>329</v>
      </c>
      <c r="C136" s="55">
        <v>6</v>
      </c>
      <c r="D136" s="55">
        <v>14</v>
      </c>
      <c r="E136" s="55">
        <v>20</v>
      </c>
    </row>
    <row r="137" spans="1:5" x14ac:dyDescent="0.2">
      <c r="B137" s="21" t="s">
        <v>109</v>
      </c>
      <c r="C137" s="55">
        <v>41</v>
      </c>
      <c r="D137" s="55">
        <v>69</v>
      </c>
      <c r="E137" s="55">
        <v>110</v>
      </c>
    </row>
    <row r="138" spans="1:5" x14ac:dyDescent="0.2">
      <c r="B138" s="21" t="s">
        <v>330</v>
      </c>
      <c r="C138" s="55">
        <v>10</v>
      </c>
      <c r="D138" s="55">
        <v>15</v>
      </c>
      <c r="E138" s="55">
        <v>25</v>
      </c>
    </row>
    <row r="139" spans="1:5" ht="20.100000000000001" customHeight="1" thickBot="1" x14ac:dyDescent="0.25">
      <c r="B139" s="69" t="s">
        <v>0</v>
      </c>
      <c r="C139" s="56">
        <f>SUM(C6:C138)</f>
        <v>3001</v>
      </c>
      <c r="D139" s="56">
        <f>SUM(D6:D138)</f>
        <v>5569</v>
      </c>
      <c r="E139" s="56">
        <f>SUM(E6:E138)</f>
        <v>8570</v>
      </c>
    </row>
    <row r="141" spans="1:5" x14ac:dyDescent="0.2">
      <c r="B141" s="18" t="s">
        <v>44</v>
      </c>
      <c r="C141" s="47"/>
      <c r="D141" s="47"/>
      <c r="E141" s="20"/>
    </row>
    <row r="142" spans="1:5" x14ac:dyDescent="0.2">
      <c r="B142" s="57"/>
      <c r="C142" s="47"/>
      <c r="D142" s="47"/>
      <c r="E142" s="20"/>
    </row>
    <row r="143" spans="1:5" x14ac:dyDescent="0.2">
      <c r="B143" s="58" t="s">
        <v>110</v>
      </c>
      <c r="E143" s="20"/>
    </row>
    <row r="144" spans="1:5" x14ac:dyDescent="0.2">
      <c r="B144" s="19" t="s">
        <v>45</v>
      </c>
      <c r="D144" s="47"/>
    </row>
  </sheetData>
  <mergeCells count="2">
    <mergeCell ref="B2:E2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B.5.1</vt:lpstr>
      <vt:lpstr>B.5.2</vt:lpstr>
      <vt:lpstr>B.5.3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2016-10-07T18:50:41Z</dcterms:created>
  <dcterms:modified xsi:type="dcterms:W3CDTF">2020-03-27T18:24:54Z</dcterms:modified>
</cp:coreProperties>
</file>