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nuario\Anuario 2019\"/>
    </mc:Choice>
  </mc:AlternateContent>
  <xr:revisionPtr revIDLastSave="0" documentId="13_ncr:1_{3731AA11-62BC-483D-AC61-59E716A586BE}" xr6:coauthVersionLast="46" xr6:coauthVersionMax="47" xr10:uidLastSave="{00000000-0000-0000-0000-000000000000}"/>
  <bookViews>
    <workbookView xWindow="-20520" yWindow="-120" windowWidth="20640" windowHeight="11160" xr2:uid="{00000000-000D-0000-FFFF-FFFF00000000}"/>
  </bookViews>
  <sheets>
    <sheet name="B.4.1" sheetId="1" r:id="rId1"/>
    <sheet name="B.4.2" sheetId="2" r:id="rId2"/>
    <sheet name="B.4.3" sheetId="3" r:id="rId3"/>
    <sheet name="B.4.4" sheetId="4" r:id="rId4"/>
    <sheet name="B.4.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4" l="1"/>
  <c r="H40" i="3" l="1"/>
  <c r="E97" i="3"/>
  <c r="F97" i="3"/>
  <c r="G97" i="3"/>
  <c r="F176" i="2"/>
  <c r="E176" i="2"/>
  <c r="G176" i="2"/>
  <c r="F107" i="2"/>
  <c r="E107" i="2"/>
  <c r="G107" i="2"/>
  <c r="H24" i="1" l="1"/>
  <c r="E201" i="2" l="1"/>
  <c r="G201" i="2"/>
  <c r="F201" i="2"/>
  <c r="E192" i="2"/>
  <c r="G192" i="2"/>
  <c r="F192" i="2"/>
  <c r="E189" i="2"/>
  <c r="G189" i="2"/>
  <c r="F189" i="2"/>
  <c r="E152" i="2"/>
  <c r="G152" i="2"/>
  <c r="F152" i="2"/>
  <c r="E148" i="2"/>
  <c r="G148" i="2"/>
  <c r="F148" i="2"/>
  <c r="E143" i="2"/>
  <c r="G143" i="2"/>
  <c r="F143" i="2"/>
  <c r="E127" i="2"/>
  <c r="G127" i="2"/>
  <c r="F127" i="2"/>
  <c r="E96" i="2"/>
  <c r="G96" i="2"/>
  <c r="F96" i="2"/>
  <c r="E77" i="2"/>
  <c r="G77" i="2"/>
  <c r="F77" i="2"/>
  <c r="E59" i="2"/>
  <c r="G59" i="2"/>
  <c r="F59" i="2"/>
  <c r="E36" i="2"/>
  <c r="G36" i="2"/>
  <c r="F36" i="2"/>
  <c r="E24" i="2"/>
  <c r="G24" i="2"/>
  <c r="F24" i="2"/>
  <c r="E19" i="2"/>
  <c r="G19" i="2"/>
  <c r="F19" i="2"/>
  <c r="E13" i="2"/>
  <c r="G13" i="2"/>
  <c r="F13" i="2"/>
  <c r="F202" i="2" l="1"/>
  <c r="G202" i="2"/>
  <c r="E202" i="2"/>
  <c r="E82" i="4"/>
  <c r="D82" i="4"/>
  <c r="H97" i="3"/>
  <c r="D97" i="3"/>
  <c r="E78" i="3"/>
  <c r="F78" i="3"/>
  <c r="G78" i="3"/>
  <c r="H78" i="3"/>
  <c r="D78" i="3"/>
  <c r="E59" i="3"/>
  <c r="F59" i="3"/>
  <c r="G59" i="3"/>
  <c r="H59" i="3"/>
  <c r="D59" i="3"/>
  <c r="E40" i="3"/>
  <c r="F40" i="3"/>
  <c r="G40" i="3"/>
  <c r="D40" i="3"/>
  <c r="E22" i="3"/>
  <c r="F22" i="3"/>
  <c r="G22" i="3"/>
  <c r="H22" i="3"/>
  <c r="D22" i="3"/>
  <c r="E13" i="3"/>
  <c r="F13" i="3"/>
  <c r="G13" i="3"/>
  <c r="H13" i="3"/>
  <c r="D13" i="3"/>
  <c r="D24" i="1"/>
  <c r="E24" i="1"/>
  <c r="F24" i="1"/>
  <c r="G24" i="1"/>
  <c r="H98" i="3" l="1"/>
  <c r="D98" i="3"/>
  <c r="E98" i="3"/>
  <c r="G98" i="3"/>
  <c r="F98" i="3"/>
</calcChain>
</file>

<file path=xl/sharedStrings.xml><?xml version="1.0" encoding="utf-8"?>
<sst xmlns="http://schemas.openxmlformats.org/spreadsheetml/2006/main" count="870" uniqueCount="440">
  <si>
    <t>Región</t>
  </si>
  <si>
    <t>Nº Cursos</t>
  </si>
  <si>
    <t>Mujeres</t>
  </si>
  <si>
    <t>Hombres</t>
  </si>
  <si>
    <t>Horas promedio por participante</t>
  </si>
  <si>
    <t>I</t>
  </si>
  <si>
    <t>Tarapacá</t>
  </si>
  <si>
    <t>II</t>
  </si>
  <si>
    <t>Antofagasta</t>
  </si>
  <si>
    <t>III</t>
  </si>
  <si>
    <t>Atacama</t>
  </si>
  <si>
    <t>IV</t>
  </si>
  <si>
    <t>Coquimbo</t>
  </si>
  <si>
    <t>V</t>
  </si>
  <si>
    <t>Valparaíso</t>
  </si>
  <si>
    <t>VI</t>
  </si>
  <si>
    <t>O´Higgins</t>
  </si>
  <si>
    <t>VII</t>
  </si>
  <si>
    <t>Maule</t>
  </si>
  <si>
    <t>VIII</t>
  </si>
  <si>
    <t>IX</t>
  </si>
  <si>
    <t>Araucanía</t>
  </si>
  <si>
    <t>X</t>
  </si>
  <si>
    <t xml:space="preserve">Los Lagos </t>
  </si>
  <si>
    <t>XI</t>
  </si>
  <si>
    <t>Aysén</t>
  </si>
  <si>
    <t>XII</t>
  </si>
  <si>
    <t>Magallanes</t>
  </si>
  <si>
    <t>XIII</t>
  </si>
  <si>
    <t>Metropolitana</t>
  </si>
  <si>
    <t>XIV</t>
  </si>
  <si>
    <t>Los Ríos</t>
  </si>
  <si>
    <t>XV</t>
  </si>
  <si>
    <t>Arica y Parinacota</t>
  </si>
  <si>
    <t>Total</t>
  </si>
  <si>
    <t>Usuarios/as del programa a nivel comunal, regional y nacional</t>
  </si>
  <si>
    <t>Comunas</t>
  </si>
  <si>
    <t>Iquique</t>
  </si>
  <si>
    <t>Biobío</t>
  </si>
  <si>
    <t>Los Lagos</t>
  </si>
  <si>
    <t>Usuarios/as del programa por institución requirente</t>
  </si>
  <si>
    <t>Armada</t>
  </si>
  <si>
    <t>Gendarmería</t>
  </si>
  <si>
    <t>SENAME</t>
  </si>
  <si>
    <t>Total General</t>
  </si>
  <si>
    <t>OTEC</t>
  </si>
  <si>
    <t>Total general</t>
  </si>
  <si>
    <t>Calama</t>
  </si>
  <si>
    <t>Taltal</t>
  </si>
  <si>
    <t>Vallenar</t>
  </si>
  <si>
    <t>Illapel</t>
  </si>
  <si>
    <t>La Serena</t>
  </si>
  <si>
    <t>Ovalle</t>
  </si>
  <si>
    <t>Limache</t>
  </si>
  <si>
    <t>Los Andes</t>
  </si>
  <si>
    <t>Nogales</t>
  </si>
  <si>
    <t>Petorca</t>
  </si>
  <si>
    <t>Quillota</t>
  </si>
  <si>
    <t>Quintero</t>
  </si>
  <si>
    <t>Viña Del Mar</t>
  </si>
  <si>
    <t>Rancagua</t>
  </si>
  <si>
    <t>Rengo</t>
  </si>
  <si>
    <t>San Fernando</t>
  </si>
  <si>
    <t>Santa Cruz</t>
  </si>
  <si>
    <t>Cauquenes</t>
  </si>
  <si>
    <t>Curepto</t>
  </si>
  <si>
    <t>Linares</t>
  </si>
  <si>
    <t>San Clemente</t>
  </si>
  <si>
    <t>San Javier</t>
  </si>
  <si>
    <t>Talca</t>
  </si>
  <si>
    <t>Cañete</t>
  </si>
  <si>
    <t>San Carlos</t>
  </si>
  <si>
    <t>Talcahuano</t>
  </si>
  <si>
    <t>Yumbel</t>
  </si>
  <si>
    <t>Yungay</t>
  </si>
  <si>
    <t>Angol</t>
  </si>
  <si>
    <t>Melipeuco</t>
  </si>
  <si>
    <t>Temuco</t>
  </si>
  <si>
    <t>Victoria</t>
  </si>
  <si>
    <t>Ancud</t>
  </si>
  <si>
    <t>Calbuco</t>
  </si>
  <si>
    <t>Castro</t>
  </si>
  <si>
    <t>Osorno</t>
  </si>
  <si>
    <t>Puerto Montt</t>
  </si>
  <si>
    <t>Coyhaique</t>
  </si>
  <si>
    <t>Punta Arenas</t>
  </si>
  <si>
    <t>Buin</t>
  </si>
  <si>
    <t>El Bosque</t>
  </si>
  <si>
    <t>Melipilla</t>
  </si>
  <si>
    <t>Santiago</t>
  </si>
  <si>
    <t>Talagante</t>
  </si>
  <si>
    <t>Futrono</t>
  </si>
  <si>
    <t>Lanco</t>
  </si>
  <si>
    <t>Mariquina</t>
  </si>
  <si>
    <t>Paillaco</t>
  </si>
  <si>
    <t>Panguipulli</t>
  </si>
  <si>
    <t>Valdivia</t>
  </si>
  <si>
    <t>Arica</t>
  </si>
  <si>
    <t>Cantidad de inscritos (1)</t>
  </si>
  <si>
    <t>Participantes egresados a la fecha (2)</t>
  </si>
  <si>
    <t>INDAP</t>
  </si>
  <si>
    <t>Chañaral</t>
  </si>
  <si>
    <t>San Antonio</t>
  </si>
  <si>
    <t>Pelluhue</t>
  </si>
  <si>
    <t>Arauco</t>
  </si>
  <si>
    <t>Bulnes</t>
  </si>
  <si>
    <t>Lebu</t>
  </si>
  <si>
    <t>Quirihue</t>
  </si>
  <si>
    <t>Concepción</t>
  </si>
  <si>
    <t>Lonquimay</t>
  </si>
  <si>
    <t>Los Sauces</t>
  </si>
  <si>
    <t>Natales</t>
  </si>
  <si>
    <t>Corral</t>
  </si>
  <si>
    <t>Lago Ranco</t>
  </si>
  <si>
    <t xml:space="preserve"> </t>
  </si>
  <si>
    <t>Observaciones:</t>
  </si>
  <si>
    <t>B.4.3</t>
  </si>
  <si>
    <t>B.4.4</t>
  </si>
  <si>
    <t>B.4.1</t>
  </si>
  <si>
    <t>B.4.2</t>
  </si>
  <si>
    <t>Listado de OTEC según cantidad de inscritos</t>
  </si>
  <si>
    <t>Monto total de inversión pública (3)</t>
  </si>
  <si>
    <t>Usuarios/as del programa a nivel regional y monto de inversión pública</t>
  </si>
  <si>
    <t>Fuerzas Aéreas</t>
  </si>
  <si>
    <t>Collipulli</t>
  </si>
  <si>
    <t>Curacautín</t>
  </si>
  <si>
    <t>Pitrufquén</t>
  </si>
  <si>
    <t>Purén</t>
  </si>
  <si>
    <t>Traiguén</t>
  </si>
  <si>
    <t>Vilcún</t>
  </si>
  <si>
    <t>La Unión</t>
  </si>
  <si>
    <t>Máfil</t>
  </si>
  <si>
    <t>Río Bueno</t>
  </si>
  <si>
    <t>Concón</t>
  </si>
  <si>
    <t>Papudo</t>
  </si>
  <si>
    <t>Quilpué</t>
  </si>
  <si>
    <t>Chillán</t>
  </si>
  <si>
    <t>Coronel</t>
  </si>
  <si>
    <t>Los Ángeles</t>
  </si>
  <si>
    <t>Placilla</t>
  </si>
  <si>
    <t>Chanco</t>
  </si>
  <si>
    <t>Curicó</t>
  </si>
  <si>
    <t>Longaví</t>
  </si>
  <si>
    <t>Parral</t>
  </si>
  <si>
    <t>Peñaflor</t>
  </si>
  <si>
    <t>XVI</t>
  </si>
  <si>
    <t>Ñuble</t>
  </si>
  <si>
    <t>Ejército</t>
  </si>
  <si>
    <t>Alto Hospicio</t>
  </si>
  <si>
    <t>Pozo Almonte</t>
  </si>
  <si>
    <t>Tocopilla</t>
  </si>
  <si>
    <t>Copiapó</t>
  </si>
  <si>
    <t>Combarbalá</t>
  </si>
  <si>
    <t>Monte Patria</t>
  </si>
  <si>
    <t>Paiguano</t>
  </si>
  <si>
    <t>Salamanca</t>
  </si>
  <si>
    <t>Putaendo</t>
  </si>
  <si>
    <t>San Felipe</t>
  </si>
  <si>
    <t>Codegua</t>
  </si>
  <si>
    <t>Doñihue</t>
  </si>
  <si>
    <t>Litueche</t>
  </si>
  <si>
    <t>Malloa</t>
  </si>
  <si>
    <t>Mostazal</t>
  </si>
  <si>
    <t>Nancagua</t>
  </si>
  <si>
    <t>Navidad</t>
  </si>
  <si>
    <t>Pichidegua</t>
  </si>
  <si>
    <t>Empedrado</t>
  </si>
  <si>
    <t>Mulchén</t>
  </si>
  <si>
    <t>Freire</t>
  </si>
  <si>
    <t>Gorbea</t>
  </si>
  <si>
    <t>Lautaro</t>
  </si>
  <si>
    <t>Puerto Octay</t>
  </si>
  <si>
    <t>Puerto Varas</t>
  </si>
  <si>
    <t>San Pablo</t>
  </si>
  <si>
    <t>Cisnes</t>
  </si>
  <si>
    <t>Río Ibáñez</t>
  </si>
  <si>
    <t>Porvenir</t>
  </si>
  <si>
    <t>Conchalí</t>
  </si>
  <si>
    <t>La Florida</t>
  </si>
  <si>
    <t>La Reina</t>
  </si>
  <si>
    <t>Maipú</t>
  </si>
  <si>
    <t>San Bernardo</t>
  </si>
  <si>
    <t>Putre</t>
  </si>
  <si>
    <t>Coelemu</t>
  </si>
  <si>
    <t>Programa Transferencias al Sector Público año 2019</t>
  </si>
  <si>
    <t>Fuente:  Elaboración propia a partir de bases de datos administrativas de SENCE con cierre al 31 de diciembre del año 2019.</t>
  </si>
  <si>
    <t>(1) Total de inscritos corresponde a los usuarios/as que iniciaron cursos al 31 de diciembre del año 2019.</t>
  </si>
  <si>
    <t>(2) Participantes egresados a la fecha corresponde a los aprobados a diciembre del año 2019.</t>
  </si>
  <si>
    <t>(3) Corresponde al presupuesto total devengado al 31 de diciembre de 2019.</t>
  </si>
  <si>
    <t>(1)  Total de inscritos corresponde a los usuarios/as que iniciaron cursos al 31 de diciembre del año 2019.</t>
  </si>
  <si>
    <t>Pica</t>
  </si>
  <si>
    <t>San Pedro de Atacama</t>
  </si>
  <si>
    <t>Alto del Carmen</t>
  </si>
  <si>
    <t>Canela</t>
  </si>
  <si>
    <t>La Higuera</t>
  </si>
  <si>
    <t>Los Vilos</t>
  </si>
  <si>
    <t>Río Hurtado</t>
  </si>
  <si>
    <t>Algarrobo</t>
  </si>
  <si>
    <t>Calle Larga</t>
  </si>
  <si>
    <t>Catemu</t>
  </si>
  <si>
    <t>Llaillay</t>
  </si>
  <si>
    <t>Olmué</t>
  </si>
  <si>
    <t>Panquehue</t>
  </si>
  <si>
    <t>Puchuncaví</t>
  </si>
  <si>
    <t>Santo Domingo</t>
  </si>
  <si>
    <t>Machalí</t>
  </si>
  <si>
    <t>Peumo</t>
  </si>
  <si>
    <t>Quinta de Tilcoco</t>
  </si>
  <si>
    <t>San Vicente</t>
  </si>
  <si>
    <t>Constitucion</t>
  </si>
  <si>
    <t>Hualané</t>
  </si>
  <si>
    <t>Licantén</t>
  </si>
  <si>
    <t>Molina</t>
  </si>
  <si>
    <t>Rauco</t>
  </si>
  <si>
    <t>Tirúa</t>
  </si>
  <si>
    <t>Carahue</t>
  </si>
  <si>
    <t>Curarrehue</t>
  </si>
  <si>
    <t>Nueva Imperial</t>
  </si>
  <si>
    <t>Villarica</t>
  </si>
  <si>
    <t>Cochamó</t>
  </si>
  <si>
    <t>Los Muermos</t>
  </si>
  <si>
    <t>Maullín</t>
  </si>
  <si>
    <t>Palena</t>
  </si>
  <si>
    <t>Quellón</t>
  </si>
  <si>
    <t>Quemchi</t>
  </si>
  <si>
    <t>San Juan de la Costa</t>
  </si>
  <si>
    <t>Alhué</t>
  </si>
  <si>
    <t>Colina</t>
  </si>
  <si>
    <t>Curacaví</t>
  </si>
  <si>
    <t>El Monte</t>
  </si>
  <si>
    <t>Isla de Maipo</t>
  </si>
  <si>
    <t>La Pintana</t>
  </si>
  <si>
    <t>Las Condes</t>
  </si>
  <si>
    <t>Paine</t>
  </si>
  <si>
    <t>Peñalolen</t>
  </si>
  <si>
    <t>Punte Alto</t>
  </si>
  <si>
    <t>Recoleta</t>
  </si>
  <si>
    <t>San Joaquín</t>
  </si>
  <si>
    <t>Pinto</t>
  </si>
  <si>
    <t>San Fabián</t>
  </si>
  <si>
    <t>(1) Total de inscritos corresponde a los usuarios/as que han iniciado cursos al 31 de diciembre del año 2019.</t>
  </si>
  <si>
    <t>ASISTENCIA EN CAPACITACIÓN ESP</t>
  </si>
  <si>
    <t>CAPACITACIÓN Y FORMACIÓN, HORACIO DOLLENZ LIMITADA</t>
  </si>
  <si>
    <t>CAPACITACIÓN Y TECNOLOGÍAS LIMITADA</t>
  </si>
  <si>
    <t>CAPACITACIONES GIOVANNI MORAGA RAMIREZ EIRL</t>
  </si>
  <si>
    <t>CAPACITACIONES JUAN LORENZO SA</t>
  </si>
  <si>
    <t>CAPACITACIONES RHS SPA</t>
  </si>
  <si>
    <t>CENTRO DE FORMACIÓN TÉCNICA CRECIC LTDA.</t>
  </si>
  <si>
    <t>COPEVAL CAPACITACIÓN SOCIEDAD ANÓNIMA</t>
  </si>
  <si>
    <t>CREAENLACE CAPACITACION LIMITADA</t>
  </si>
  <si>
    <t>GESTCAP CHILE LTDA.</t>
  </si>
  <si>
    <t>LÓPEZ Y ESPINOZA LIMITADA</t>
  </si>
  <si>
    <t>MURILLO Y PARTNERS CAPACITACIÓN LIMITADA</t>
  </si>
  <si>
    <t>PONTIFICIA UNIVERSIDAD CATÓLIC</t>
  </si>
  <si>
    <t>QUALITY CAPACITACIÓN Y APRENDIZAJE SPA</t>
  </si>
  <si>
    <t>SOCIEDAD DE CAPACITACIÓN ALTAEXPERTICIA LIMITADA</t>
  </si>
  <si>
    <t>SOCIEDAD DE CAPACITACIÓN Y SERVICIOS LIMITADA</t>
  </si>
  <si>
    <t>SOCIEDAD QUEZADA Y URRA LIMITADA</t>
  </si>
  <si>
    <t>UNIVERSIDAD TECNOLÓGICA DE CHILE INACAP</t>
  </si>
  <si>
    <t xml:space="preserve"> HENRÍQUEZ Y LEÓN LIMITADA</t>
  </si>
  <si>
    <t>ALTO SUR CAPACITACIÓN LIMITADA</t>
  </si>
  <si>
    <t>ARMADA DE CHILE</t>
  </si>
  <si>
    <t>CAPACITACCIÓN OTEC SPA</t>
  </si>
  <si>
    <t>CAPACITACIÓN FREDDY OMAR VEGA</t>
  </si>
  <si>
    <t>CAPACITACIÓN OTEDUC LIMITADA</t>
  </si>
  <si>
    <t>CAPACITACIONES CHINQUIHUE LIMITADA</t>
  </si>
  <si>
    <t>CAPACITANDO CHILE SPA</t>
  </si>
  <si>
    <t>CAPTIVA CAPACITACION</t>
  </si>
  <si>
    <t>CENTRO AVANZADO DE ENTRENAMIENTO Y CAPACITACIÓN LIMITADA</t>
  </si>
  <si>
    <t>CENTRO DE CAPACITACIÓN EMPRESA</t>
  </si>
  <si>
    <t>CENTRO DE CAPACITACION FILADELFIA LIMITADA</t>
  </si>
  <si>
    <t>CENTRO DE CAPACITACIÓN TEGNOLÓGICO DE TARAPACÁ LIMITADA</t>
  </si>
  <si>
    <t>CENTRO DE FORMACIÓN DE COMPETENCIAS LABORALES SPA</t>
  </si>
  <si>
    <t>CENTRO DE PROGRAMACIÓN NEUROLI</t>
  </si>
  <si>
    <t>CENTRO TÉCNICO INDURA LIMITADA</t>
  </si>
  <si>
    <t>CINDER CAPACITACIÓN LIMITADA</t>
  </si>
  <si>
    <t>CONSULTORES GESTOR CAPACITACION LIMITADA</t>
  </si>
  <si>
    <t>ESCUELA DE SERVICIOS Y CAPACITACIONES FORMENTA LIMITADA.</t>
  </si>
  <si>
    <t>ESPACIO EMPRESARIAL CAPACITACIÓN LIMITADA</t>
  </si>
  <si>
    <t>GEF CAPACITACION Y SERVICIOS LIMITADA</t>
  </si>
  <si>
    <t>GUILLERMO COFRE CALDERÓN EDUCACIÓN Y CAPACITACIÓN E.I.R.L.</t>
  </si>
  <si>
    <t>INFOCAL LTDA.</t>
  </si>
  <si>
    <t>INSTITUTO DE CAPACITACIÓN EMPRESARIAL DE CHILE SPA</t>
  </si>
  <si>
    <t>INSTITUTO DE CAPACITACIÓN Y DE</t>
  </si>
  <si>
    <t>INTEGRADOS CAPACITACIONES LIMI</t>
  </si>
  <si>
    <t>LILIAN ROSARIO RIVAS AVILA CAP</t>
  </si>
  <si>
    <t>ORGANISMO TÉCNICO DE CAPACITACIÓN AYSÉN CONSULTORES LIMITADA</t>
  </si>
  <si>
    <t>ORGANIZACIÓN  NO GUBERNAMENTAL DE DESARROLLO KOLPING</t>
  </si>
  <si>
    <t>OTEC FUNDACIÓN LUTERANA DE CHILE LIMITADA</t>
  </si>
  <si>
    <t>OTEC INSOCAP SPA</t>
  </si>
  <si>
    <t>PRESTACIÓN DE SERVICIOS DE CAPACITACIÓN NOGAL LIMITADA</t>
  </si>
  <si>
    <t>RIBD CAPACITACIONES LTDA</t>
  </si>
  <si>
    <t>SC CAPACITACIONES E.I.R.L.</t>
  </si>
  <si>
    <t>SCS CAPACITACIÓN S.A.</t>
  </si>
  <si>
    <t>SERVICIOS INTEGRALES DE CAPACI</t>
  </si>
  <si>
    <t>SOCIEDAD CORESOL DE CAPACITACI</t>
  </si>
  <si>
    <t>SOCIEDAD DE ADIESTRAMIENTO, FO</t>
  </si>
  <si>
    <t>SOCIEDAD DE CAPACITACIÓN BUSQU</t>
  </si>
  <si>
    <t>SOCIEDAD DE CAPACITACIÓN ORIEN</t>
  </si>
  <si>
    <t>SOCIEDAD DE CAPACITACIÓN Y FOR</t>
  </si>
  <si>
    <t>SOCIEDAD DE SERVICIOS DE CAPAC</t>
  </si>
  <si>
    <t>SOCIEDAD DE SERVICIOS DE CAPACITACIÓN Y EDUCACIÓN TÉCNICO PROFESIONAL LTDA</t>
  </si>
  <si>
    <t>SOCIEDAD DE TECNOLOGÍA Y CAPAC</t>
  </si>
  <si>
    <t>SOCIEDAD PARA LA GESTIÓN Y DESARROLLO DE LA CAPACITACIÓN LIMITADA</t>
  </si>
  <si>
    <t>UNIVERSIDAD AUSTRAL DE CHILE</t>
  </si>
  <si>
    <t>UNIVERSIDAD DE LAS AMERICAS</t>
  </si>
  <si>
    <t>UNIVERSIDAD SANTO TOMAS</t>
  </si>
  <si>
    <t>VÉLIZ, NÚÑEZ Y COMPAÑÍA LIMITADA</t>
  </si>
  <si>
    <t>VISIÓN AUSTRAL CAPACITACIÓN LIMITADA</t>
  </si>
  <si>
    <t>ASESORIA Y SERVICIO DE CAPACITACION CENPRO CHILE LIMITADA</t>
  </si>
  <si>
    <t>CAPSO CONSULTORES LIMITADA</t>
  </si>
  <si>
    <t>OTEC MACARENA RAMIREZ CANCINO E.I.R.L</t>
  </si>
  <si>
    <t>PRESTACIÓN DE SERVICIOS DE CAPACITACIÓN LIMITADA</t>
  </si>
  <si>
    <t>SERVICIOS DE CAPACITACIÓN JESSICA ELIZABETH RAMÍREZ DOMÍNGUEZ E.I.R.L.</t>
  </si>
  <si>
    <t>SOCIEDAD DE CAPACITACION Y DESARROLLO LIMITADA</t>
  </si>
  <si>
    <t>Administración aduanera</t>
  </si>
  <si>
    <t>Administración de empresas</t>
  </si>
  <si>
    <t>Administración de oficina</t>
  </si>
  <si>
    <t>Albañilería</t>
  </si>
  <si>
    <t>Alfabetización digital y ofimática</t>
  </si>
  <si>
    <t>Apicultura</t>
  </si>
  <si>
    <t>Artesanía en cerámica</t>
  </si>
  <si>
    <t>Artesanía en cuero</t>
  </si>
  <si>
    <t>Artesanía en fibras (mimbre, paja, junco, crines, lanas)</t>
  </si>
  <si>
    <t>Artesanías en técnicas mixtas</t>
  </si>
  <si>
    <t>Avicultura</t>
  </si>
  <si>
    <t>Biología</t>
  </si>
  <si>
    <t>Buceo de recolección</t>
  </si>
  <si>
    <t>Carpintería</t>
  </si>
  <si>
    <t>Climatización y refrigeración</t>
  </si>
  <si>
    <t>Cocina</t>
  </si>
  <si>
    <t>Cuidado de personas</t>
  </si>
  <si>
    <t xml:space="preserve">Cultivo </t>
  </si>
  <si>
    <t>Economía</t>
  </si>
  <si>
    <t>Energía solar</t>
  </si>
  <si>
    <t>Enfierradura</t>
  </si>
  <si>
    <t>Estructuras metálicas</t>
  </si>
  <si>
    <t>Fabricación de otros materiales y productos</t>
  </si>
  <si>
    <t>Fabricación de productos de madera</t>
  </si>
  <si>
    <t>Fabricación de productos de vestuario y calzado</t>
  </si>
  <si>
    <t>Fabricación de productos textiles y de tapicería</t>
  </si>
  <si>
    <t>Fabricación de productos, piezas y partes metálicas</t>
  </si>
  <si>
    <t>Física</t>
  </si>
  <si>
    <t>Floricultura</t>
  </si>
  <si>
    <t>Fruticultura</t>
  </si>
  <si>
    <t>Ganadería menor (ovino, caprino, porcino)</t>
  </si>
  <si>
    <t>Gestión de emprendimiento</t>
  </si>
  <si>
    <t>Gestión de inventario, almacenamiento y abastecimiento</t>
  </si>
  <si>
    <t>Gestión de transporte y distribución</t>
  </si>
  <si>
    <t>Higiene y manipulación de alimentos</t>
  </si>
  <si>
    <t>Historia y bibliotecología</t>
  </si>
  <si>
    <t>Hojalatería</t>
  </si>
  <si>
    <t>Horticultura</t>
  </si>
  <si>
    <t>Imagen y cuidado personal</t>
  </si>
  <si>
    <t>Inglés</t>
  </si>
  <si>
    <t>Instalación y mantenimiento de electricidad domiciliaria (baja tensión)</t>
  </si>
  <si>
    <t>Instalación y mantenimiento de electricidad industrial</t>
  </si>
  <si>
    <t>Intalaciones sanitarias y gasfitería</t>
  </si>
  <si>
    <t>Manejo de redes sociales</t>
  </si>
  <si>
    <t>Mantención y reparación de máquinas y equipos industriales</t>
  </si>
  <si>
    <t>Matemáticas y estadística</t>
  </si>
  <si>
    <t>Mecánica general automotriz</t>
  </si>
  <si>
    <t>Mecánica general de vehículos motorizados menores</t>
  </si>
  <si>
    <t>Obras menores de edificación</t>
  </si>
  <si>
    <t>Operación de equipos y herramientas para la operación logística</t>
  </si>
  <si>
    <t>Operación y mantención de maquinaria agrícola</t>
  </si>
  <si>
    <t>Operación y mantención de maquinaria para construcción</t>
  </si>
  <si>
    <t>Operación y mantención de maquinaria pecuaria</t>
  </si>
  <si>
    <t>Orfebrería</t>
  </si>
  <si>
    <t>Otros</t>
  </si>
  <si>
    <t>Panadería, pastelería y repostería</t>
  </si>
  <si>
    <t>Parques, reservas naturales y demás figuras de protección</t>
  </si>
  <si>
    <t>Periodismo</t>
  </si>
  <si>
    <t>Productos derivados de frutas y verduras</t>
  </si>
  <si>
    <t>Psicología</t>
  </si>
  <si>
    <t>Química</t>
  </si>
  <si>
    <t>Recolección de productos no madereros (berries, hongos, maqui, entre otros)</t>
  </si>
  <si>
    <t>Servicio de bar y comedores</t>
  </si>
  <si>
    <t>Servicio de guardia de seguridad</t>
  </si>
  <si>
    <t>Servicios de banquetería</t>
  </si>
  <si>
    <t>Servicios de emergencia y rescate</t>
  </si>
  <si>
    <t>Servicios de guías o información turística</t>
  </si>
  <si>
    <t>Servicios para el hogar</t>
  </si>
  <si>
    <t>Sociología, antropología y arqueología</t>
  </si>
  <si>
    <t>Soldadura</t>
  </si>
  <si>
    <t>Soporte informático</t>
  </si>
  <si>
    <t>Supervisión y control de procesos agropecuarios</t>
  </si>
  <si>
    <t>Terminaciones y revestimiento</t>
  </si>
  <si>
    <t>Transporte terrestre de carga</t>
  </si>
  <si>
    <t>Transporte terrestre de pasajeros</t>
  </si>
  <si>
    <t>Tratamiento de suelo y técnicas de riego</t>
  </si>
  <si>
    <t>Construcción</t>
  </si>
  <si>
    <t>Administración pública y municipal</t>
  </si>
  <si>
    <t>Administración</t>
  </si>
  <si>
    <t>Gestión y administración</t>
  </si>
  <si>
    <t>Transporte y logística</t>
  </si>
  <si>
    <t>Edificación</t>
  </si>
  <si>
    <t>Computación e informática</t>
  </si>
  <si>
    <t>Software</t>
  </si>
  <si>
    <t>Agropecuario</t>
  </si>
  <si>
    <t>Pecuario</t>
  </si>
  <si>
    <t>Artes, artesanía y gráfica</t>
  </si>
  <si>
    <t>Artesanía</t>
  </si>
  <si>
    <t>Ciencias físicas, matemáticas e ingeniería</t>
  </si>
  <si>
    <t>Acuicultura</t>
  </si>
  <si>
    <t>Pesca extractiva</t>
  </si>
  <si>
    <t>Gastronomía, hotelería y turismo</t>
  </si>
  <si>
    <t>Gastronomía</t>
  </si>
  <si>
    <t>Servicios</t>
  </si>
  <si>
    <t>Servicios comunitarios, sociales y personales</t>
  </si>
  <si>
    <t>Agrícola</t>
  </si>
  <si>
    <t>Ventas</t>
  </si>
  <si>
    <t>Electricidad y electrónica</t>
  </si>
  <si>
    <t>Energías renovables</t>
  </si>
  <si>
    <t>Industrias manufactureras</t>
  </si>
  <si>
    <t>Manufactura no metálica</t>
  </si>
  <si>
    <t>Manufactura metálica</t>
  </si>
  <si>
    <t>Turismo</t>
  </si>
  <si>
    <t>Logística</t>
  </si>
  <si>
    <t>Maquinaria para construcción</t>
  </si>
  <si>
    <t>Idiomas y comunicación</t>
  </si>
  <si>
    <t>Idiomas</t>
  </si>
  <si>
    <t xml:space="preserve">Electricidad </t>
  </si>
  <si>
    <t>Mecánica Automotriz</t>
  </si>
  <si>
    <t>Mecánica industrial</t>
  </si>
  <si>
    <t>Mecánica de vehículos motorizados</t>
  </si>
  <si>
    <t>Transversales</t>
  </si>
  <si>
    <t>Competencias socioemocionales / conductuales</t>
  </si>
  <si>
    <t>Medio ambiente</t>
  </si>
  <si>
    <t>Manejo y conservación de recursos naturales</t>
  </si>
  <si>
    <t>Elaboración de alimentos</t>
  </si>
  <si>
    <t>Silvicultura</t>
  </si>
  <si>
    <t>Vigilancia y seguridad privada</t>
  </si>
  <si>
    <t>Transporte terrestre</t>
  </si>
  <si>
    <t>Usuarios/as del programa según área, sub-área y especialidad</t>
  </si>
  <si>
    <t xml:space="preserve">Área </t>
  </si>
  <si>
    <t xml:space="preserve">Sub-área </t>
  </si>
  <si>
    <t>Espcialidad</t>
  </si>
  <si>
    <t>B.4.5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</si>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</sst>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\ #,##0;\-&quot;$&quot;\ #,##0"/>
    <numFmt numFmtId="165" formatCode="_-&quot;$&quot;\ * #,##0.00_-;\-&quot;$&quot;\ * #,##0.00_-;_-&quot;$&quot;\ * &quot;-&quot;??_-;_-@_-"/>
    <numFmt numFmtId="166" formatCode="#,##0_ ;\-#,##0\ "/>
    <numFmt numFmtId="167" formatCode="_-* #,##0_-;\-* #,##0_-;_-* &quot;-&quot;??_-;_-@_-"/>
    <numFmt numFmtId="168" formatCode="_-* #,##0\ _p_t_a_-;\-* #,##0\ _p_t_a_-;_-* &quot;-&quot;\ _p_t_a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-* #,##0.00\ _p_t_a_-;\-* #,##0.00\ _p_t_a_-;_-* &quot;-&quot;??\ _p_t_a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 Light"/>
      <family val="2"/>
    </font>
    <font>
      <b/>
      <sz val="10"/>
      <color indexed="8"/>
      <name val="Calibri Light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2" borderId="1" applyNumberFormat="0" applyFont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indent="1"/>
    </xf>
    <xf numFmtId="3" fontId="2" fillId="3" borderId="0" xfId="1" applyNumberFormat="1" applyFont="1" applyFill="1" applyAlignment="1">
      <alignment horizontal="right" indent="2"/>
    </xf>
    <xf numFmtId="3" fontId="2" fillId="3" borderId="0" xfId="0" applyNumberFormat="1" applyFont="1" applyFill="1" applyAlignment="1">
      <alignment horizontal="right" indent="2"/>
    </xf>
    <xf numFmtId="167" fontId="2" fillId="3" borderId="0" xfId="1" applyNumberFormat="1" applyFont="1" applyFill="1"/>
    <xf numFmtId="3" fontId="2" fillId="3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7" fontId="2" fillId="3" borderId="0" xfId="1" applyNumberFormat="1" applyFont="1" applyFill="1" applyAlignment="1">
      <alignment horizontal="left"/>
    </xf>
    <xf numFmtId="167" fontId="2" fillId="3" borderId="0" xfId="1" applyNumberFormat="1" applyFont="1" applyFill="1" applyAlignment="1">
      <alignment horizontal="left" vertical="top"/>
    </xf>
    <xf numFmtId="0" fontId="4" fillId="3" borderId="0" xfId="0" applyFont="1" applyFill="1" applyBorder="1" applyAlignment="1">
      <alignment horizontal="center"/>
    </xf>
    <xf numFmtId="166" fontId="4" fillId="3" borderId="0" xfId="25" applyNumberFormat="1" applyFont="1" applyFill="1" applyBorder="1" applyAlignment="1">
      <alignment horizontal="right" indent="1"/>
    </xf>
    <xf numFmtId="0" fontId="2" fillId="3" borderId="0" xfId="0" applyFont="1" applyFill="1" applyAlignment="1">
      <alignment horizontal="left" vertical="top"/>
    </xf>
    <xf numFmtId="0" fontId="2" fillId="3" borderId="0" xfId="0" applyNumberFormat="1" applyFont="1" applyFill="1"/>
    <xf numFmtId="0" fontId="2" fillId="3" borderId="0" xfId="0" applyFont="1" applyFill="1" applyAlignment="1">
      <alignment horizontal="left"/>
    </xf>
    <xf numFmtId="3" fontId="10" fillId="0" borderId="0" xfId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indent="1"/>
    </xf>
    <xf numFmtId="167" fontId="4" fillId="3" borderId="4" xfId="1" applyNumberFormat="1" applyFont="1" applyFill="1" applyBorder="1" applyAlignment="1">
      <alignment horizontal="right" vertical="center" indent="1"/>
    </xf>
    <xf numFmtId="0" fontId="11" fillId="3" borderId="0" xfId="1" applyNumberFormat="1" applyFont="1" applyFill="1"/>
    <xf numFmtId="166" fontId="2" fillId="3" borderId="0" xfId="1" applyNumberFormat="1" applyFont="1" applyFill="1" applyBorder="1" applyAlignment="1">
      <alignment horizontal="left" indent="2"/>
    </xf>
    <xf numFmtId="0" fontId="4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indent="1"/>
    </xf>
    <xf numFmtId="3" fontId="4" fillId="3" borderId="0" xfId="1" applyNumberFormat="1" applyFont="1" applyFill="1" applyBorder="1" applyAlignment="1">
      <alignment horizontal="right" indent="2"/>
    </xf>
    <xf numFmtId="3" fontId="2" fillId="3" borderId="0" xfId="1" applyNumberFormat="1" applyFont="1" applyFill="1" applyBorder="1" applyAlignment="1">
      <alignment horizontal="right" indent="2"/>
    </xf>
    <xf numFmtId="167" fontId="4" fillId="3" borderId="4" xfId="1" applyNumberFormat="1" applyFont="1" applyFill="1" applyBorder="1" applyAlignment="1">
      <alignment horizontal="right" indent="3"/>
    </xf>
    <xf numFmtId="167" fontId="4" fillId="3" borderId="4" xfId="1" applyNumberFormat="1" applyFont="1" applyFill="1" applyBorder="1" applyAlignment="1"/>
    <xf numFmtId="167" fontId="4" fillId="3" borderId="4" xfId="1" applyNumberFormat="1" applyFont="1" applyFill="1" applyBorder="1"/>
    <xf numFmtId="0" fontId="2" fillId="3" borderId="0" xfId="0" applyFont="1" applyFill="1" applyBorder="1" applyAlignment="1">
      <alignment horizontal="left" vertical="center" wrapText="1" indent="1"/>
    </xf>
    <xf numFmtId="166" fontId="4" fillId="3" borderId="4" xfId="25" applyNumberFormat="1" applyFont="1" applyFill="1" applyBorder="1" applyAlignment="1">
      <alignment horizontal="right" vertical="center"/>
    </xf>
    <xf numFmtId="0" fontId="12" fillId="3" borderId="0" xfId="0" applyFont="1" applyFill="1"/>
    <xf numFmtId="167" fontId="4" fillId="3" borderId="4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>
      <alignment horizontal="right"/>
    </xf>
    <xf numFmtId="1" fontId="2" fillId="3" borderId="0" xfId="0" applyNumberFormat="1" applyFont="1" applyFill="1"/>
    <xf numFmtId="3" fontId="2" fillId="3" borderId="0" xfId="1" applyNumberFormat="1" applyFont="1" applyFill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" fillId="3" borderId="0" xfId="1" applyNumberFormat="1" applyFont="1" applyFill="1" applyBorder="1" applyAlignment="1">
      <alignment horizontal="right"/>
    </xf>
    <xf numFmtId="0" fontId="2" fillId="3" borderId="0" xfId="1" applyNumberFormat="1" applyFont="1" applyFill="1" applyAlignment="1">
      <alignment horizontal="left"/>
    </xf>
    <xf numFmtId="167" fontId="4" fillId="0" borderId="4" xfId="1" applyNumberFormat="1" applyFont="1" applyFill="1" applyBorder="1" applyAlignment="1">
      <alignment horizontal="right" vertical="center" indent="1"/>
    </xf>
    <xf numFmtId="167" fontId="4" fillId="0" borderId="4" xfId="1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3" fillId="3" borderId="0" xfId="0" applyFont="1" applyFill="1" applyAlignment="1"/>
    <xf numFmtId="166" fontId="4" fillId="3" borderId="4" xfId="1" applyNumberFormat="1" applyFont="1" applyFill="1" applyBorder="1" applyAlignment="1">
      <alignment horizontal="left" indent="2"/>
    </xf>
    <xf numFmtId="3" fontId="12" fillId="0" borderId="4" xfId="1" applyNumberFormat="1" applyFont="1" applyFill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7" xfId="28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center"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7" fontId="4" fillId="3" borderId="2" xfId="1" applyNumberFormat="1" applyFont="1" applyFill="1" applyBorder="1" applyAlignment="1">
      <alignment horizontal="center" vertical="center" wrapText="1"/>
    </xf>
    <xf numFmtId="167" fontId="4" fillId="3" borderId="0" xfId="1" applyNumberFormat="1" applyFont="1" applyFill="1" applyBorder="1" applyAlignment="1">
      <alignment horizontal="center" vertical="center" wrapText="1"/>
    </xf>
    <xf numFmtId="167" fontId="4" fillId="3" borderId="3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left" vertical="center"/>
    </xf>
    <xf numFmtId="166" fontId="4" fillId="3" borderId="0" xfId="1" applyNumberFormat="1" applyFont="1" applyFill="1" applyBorder="1" applyAlignment="1">
      <alignment horizontal="left" vertical="center"/>
    </xf>
    <xf numFmtId="166" fontId="4" fillId="3" borderId="3" xfId="1" applyNumberFormat="1" applyFont="1" applyFill="1" applyBorder="1" applyAlignment="1">
      <alignment horizontal="left" vertical="center"/>
    </xf>
  </cellXfs>
  <cellStyles count="29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2 2" xfId="26" xr:uid="{00000000-0005-0000-0000-000006000000}"/>
    <cellStyle name="Millares 13" xfId="7" xr:uid="{00000000-0005-0000-0000-000007000000}"/>
    <cellStyle name="Millares 14" xfId="8" xr:uid="{00000000-0005-0000-0000-000008000000}"/>
    <cellStyle name="Millares 15" xfId="9" xr:uid="{00000000-0005-0000-0000-000009000000}"/>
    <cellStyle name="Millares 16" xfId="10" xr:uid="{00000000-0005-0000-0000-00000A000000}"/>
    <cellStyle name="Millares 17" xfId="11" xr:uid="{00000000-0005-0000-0000-00000B000000}"/>
    <cellStyle name="Millares 18" xfId="25" xr:uid="{00000000-0005-0000-0000-00000C000000}"/>
    <cellStyle name="Millares 2" xfId="12" xr:uid="{00000000-0005-0000-0000-00000D000000}"/>
    <cellStyle name="Millares 3" xfId="13" xr:uid="{00000000-0005-0000-0000-00000E000000}"/>
    <cellStyle name="Millares 4" xfId="14" xr:uid="{00000000-0005-0000-0000-00000F000000}"/>
    <cellStyle name="Millares 5" xfId="15" xr:uid="{00000000-0005-0000-0000-000010000000}"/>
    <cellStyle name="Millares 5 2" xfId="27" xr:uid="{00000000-0005-0000-0000-000011000000}"/>
    <cellStyle name="Millares 6" xfId="16" xr:uid="{00000000-0005-0000-0000-000012000000}"/>
    <cellStyle name="Millares 7" xfId="17" xr:uid="{00000000-0005-0000-0000-000013000000}"/>
    <cellStyle name="Millares 8" xfId="18" xr:uid="{00000000-0005-0000-0000-000014000000}"/>
    <cellStyle name="Millares 9" xfId="19" xr:uid="{00000000-0005-0000-0000-000015000000}"/>
    <cellStyle name="Moneda" xfId="28" builtinId="4"/>
    <cellStyle name="Normal" xfId="0" builtinId="0"/>
    <cellStyle name="Normal 2" xfId="20" xr:uid="{00000000-0005-0000-0000-000018000000}"/>
    <cellStyle name="Normal 3" xfId="21" xr:uid="{00000000-0005-0000-0000-000019000000}"/>
    <cellStyle name="Normal 3 2" xfId="22" xr:uid="{00000000-0005-0000-0000-00001A000000}"/>
    <cellStyle name="Notas 2" xfId="23" xr:uid="{00000000-0005-0000-0000-00001B000000}"/>
    <cellStyle name="Porcentaje 2" xfId="24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/>
  </sheetViews>
  <sheetFormatPr baseColWidth="10" defaultColWidth="11.42578125" defaultRowHeight="12" x14ac:dyDescent="0.2"/>
  <cols>
    <col min="1" max="2" width="11.7109375" style="1" customWidth="1"/>
    <col min="3" max="3" width="18.28515625" style="1" customWidth="1"/>
    <col min="4" max="7" width="11.7109375" style="1" customWidth="1"/>
    <col min="8" max="9" width="12.85546875" style="1" customWidth="1"/>
    <col min="10" max="16384" width="11.42578125" style="1"/>
  </cols>
  <sheetData>
    <row r="1" spans="1:9" ht="12.75" x14ac:dyDescent="0.2">
      <c r="A1" s="11" t="s">
        <v>118</v>
      </c>
    </row>
    <row r="2" spans="1:9" ht="15" x14ac:dyDescent="0.25">
      <c r="B2" s="53" t="s">
        <v>184</v>
      </c>
      <c r="C2" s="53"/>
      <c r="D2" s="53"/>
      <c r="E2" s="53"/>
      <c r="F2" s="53"/>
      <c r="G2" s="53"/>
      <c r="H2" s="53"/>
      <c r="I2" s="53"/>
    </row>
    <row r="3" spans="1:9" ht="12.75" x14ac:dyDescent="0.2">
      <c r="B3" s="54" t="s">
        <v>122</v>
      </c>
      <c r="C3" s="54"/>
      <c r="D3" s="54"/>
      <c r="E3" s="54"/>
      <c r="F3" s="54"/>
      <c r="G3" s="54"/>
      <c r="H3" s="54"/>
      <c r="I3" s="54"/>
    </row>
    <row r="5" spans="1:9" x14ac:dyDescent="0.2">
      <c r="B5" s="55" t="s">
        <v>0</v>
      </c>
      <c r="C5" s="55"/>
      <c r="D5" s="58" t="s">
        <v>1</v>
      </c>
      <c r="E5" s="58" t="s">
        <v>2</v>
      </c>
      <c r="F5" s="58" t="s">
        <v>3</v>
      </c>
      <c r="G5" s="58" t="s">
        <v>98</v>
      </c>
      <c r="H5" s="58" t="s">
        <v>99</v>
      </c>
      <c r="I5" s="58" t="s">
        <v>4</v>
      </c>
    </row>
    <row r="6" spans="1:9" x14ac:dyDescent="0.2">
      <c r="B6" s="56"/>
      <c r="C6" s="56"/>
      <c r="D6" s="59"/>
      <c r="E6" s="59"/>
      <c r="F6" s="59"/>
      <c r="G6" s="59"/>
      <c r="H6" s="59"/>
      <c r="I6" s="59"/>
    </row>
    <row r="7" spans="1:9" ht="12.75" thickBot="1" x14ac:dyDescent="0.25">
      <c r="B7" s="57"/>
      <c r="C7" s="57"/>
      <c r="D7" s="60"/>
      <c r="E7" s="60"/>
      <c r="F7" s="60"/>
      <c r="G7" s="60"/>
      <c r="H7" s="60"/>
      <c r="I7" s="60"/>
    </row>
    <row r="8" spans="1:9" x14ac:dyDescent="0.2">
      <c r="B8" s="15" t="s">
        <v>5</v>
      </c>
      <c r="C8" s="21" t="s">
        <v>6</v>
      </c>
      <c r="D8" s="20">
        <v>23</v>
      </c>
      <c r="E8" s="20">
        <v>70</v>
      </c>
      <c r="F8" s="20">
        <v>182</v>
      </c>
      <c r="G8" s="20">
        <v>252</v>
      </c>
      <c r="H8" s="20">
        <v>231</v>
      </c>
      <c r="I8" s="20">
        <v>105.77777777777777</v>
      </c>
    </row>
    <row r="9" spans="1:9" x14ac:dyDescent="0.2">
      <c r="B9" s="15" t="s">
        <v>7</v>
      </c>
      <c r="C9" s="21" t="s">
        <v>8</v>
      </c>
      <c r="D9" s="20">
        <v>25</v>
      </c>
      <c r="E9" s="20">
        <v>103</v>
      </c>
      <c r="F9" s="20">
        <v>292</v>
      </c>
      <c r="G9" s="20">
        <v>395</v>
      </c>
      <c r="H9" s="20">
        <v>330</v>
      </c>
      <c r="I9" s="20">
        <v>106.15696202531646</v>
      </c>
    </row>
    <row r="10" spans="1:9" x14ac:dyDescent="0.2">
      <c r="B10" s="15" t="s">
        <v>9</v>
      </c>
      <c r="C10" s="21" t="s">
        <v>10</v>
      </c>
      <c r="D10" s="20">
        <v>12</v>
      </c>
      <c r="E10" s="20">
        <v>42</v>
      </c>
      <c r="F10" s="20">
        <v>127</v>
      </c>
      <c r="G10" s="20">
        <v>169</v>
      </c>
      <c r="H10" s="20">
        <v>141</v>
      </c>
      <c r="I10" s="20">
        <v>92.810650887573971</v>
      </c>
    </row>
    <row r="11" spans="1:9" x14ac:dyDescent="0.2">
      <c r="B11" s="15" t="s">
        <v>11</v>
      </c>
      <c r="C11" s="21" t="s">
        <v>12</v>
      </c>
      <c r="D11" s="20">
        <v>27</v>
      </c>
      <c r="E11" s="20">
        <v>143</v>
      </c>
      <c r="F11" s="20">
        <v>275</v>
      </c>
      <c r="G11" s="20">
        <v>418</v>
      </c>
      <c r="H11" s="20">
        <v>322</v>
      </c>
      <c r="I11" s="20">
        <v>69.358851674641144</v>
      </c>
    </row>
    <row r="12" spans="1:9" x14ac:dyDescent="0.2">
      <c r="B12" s="15" t="s">
        <v>13</v>
      </c>
      <c r="C12" s="21" t="s">
        <v>14</v>
      </c>
      <c r="D12" s="20">
        <v>65</v>
      </c>
      <c r="E12" s="20">
        <v>267</v>
      </c>
      <c r="F12" s="20">
        <v>655</v>
      </c>
      <c r="G12" s="20">
        <v>922</v>
      </c>
      <c r="H12" s="20">
        <v>827</v>
      </c>
      <c r="I12" s="20">
        <v>85.26355748373102</v>
      </c>
    </row>
    <row r="13" spans="1:9" x14ac:dyDescent="0.2">
      <c r="B13" s="15" t="s">
        <v>15</v>
      </c>
      <c r="C13" s="21" t="s">
        <v>16</v>
      </c>
      <c r="D13" s="20">
        <v>34</v>
      </c>
      <c r="E13" s="20">
        <v>167</v>
      </c>
      <c r="F13" s="20">
        <v>333</v>
      </c>
      <c r="G13" s="20">
        <v>500</v>
      </c>
      <c r="H13" s="20">
        <v>343</v>
      </c>
      <c r="I13" s="20">
        <v>79.456000000000003</v>
      </c>
    </row>
    <row r="14" spans="1:9" x14ac:dyDescent="0.2">
      <c r="B14" s="15" t="s">
        <v>17</v>
      </c>
      <c r="C14" s="21" t="s">
        <v>18</v>
      </c>
      <c r="D14" s="20">
        <v>46</v>
      </c>
      <c r="E14" s="20">
        <v>293</v>
      </c>
      <c r="F14" s="20">
        <v>466</v>
      </c>
      <c r="G14" s="20">
        <v>759</v>
      </c>
      <c r="H14" s="20">
        <v>676</v>
      </c>
      <c r="I14" s="20">
        <v>68.462450592885375</v>
      </c>
    </row>
    <row r="15" spans="1:9" x14ac:dyDescent="0.2">
      <c r="B15" s="15" t="s">
        <v>19</v>
      </c>
      <c r="C15" s="21" t="s">
        <v>38</v>
      </c>
      <c r="D15" s="20">
        <v>49</v>
      </c>
      <c r="E15" s="20">
        <v>167</v>
      </c>
      <c r="F15" s="20">
        <v>443</v>
      </c>
      <c r="G15" s="20">
        <v>610</v>
      </c>
      <c r="H15" s="20">
        <v>494</v>
      </c>
      <c r="I15" s="20">
        <v>100.59180327868853</v>
      </c>
    </row>
    <row r="16" spans="1:9" x14ac:dyDescent="0.2">
      <c r="B16" s="15" t="s">
        <v>20</v>
      </c>
      <c r="C16" s="21" t="s">
        <v>21</v>
      </c>
      <c r="D16" s="20">
        <v>43</v>
      </c>
      <c r="E16" s="20">
        <v>270</v>
      </c>
      <c r="F16" s="20">
        <v>341</v>
      </c>
      <c r="G16" s="20">
        <v>611</v>
      </c>
      <c r="H16" s="20">
        <v>583</v>
      </c>
      <c r="I16" s="20">
        <v>85.695581014729953</v>
      </c>
    </row>
    <row r="17" spans="2:9" x14ac:dyDescent="0.2">
      <c r="B17" s="15" t="s">
        <v>22</v>
      </c>
      <c r="C17" s="21" t="s">
        <v>23</v>
      </c>
      <c r="D17" s="20">
        <v>37</v>
      </c>
      <c r="E17" s="20">
        <v>284</v>
      </c>
      <c r="F17" s="20">
        <v>311</v>
      </c>
      <c r="G17" s="20">
        <v>595</v>
      </c>
      <c r="H17" s="20">
        <v>495</v>
      </c>
      <c r="I17" s="20">
        <v>77.206722689075633</v>
      </c>
    </row>
    <row r="18" spans="2:9" x14ac:dyDescent="0.2">
      <c r="B18" s="15" t="s">
        <v>24</v>
      </c>
      <c r="C18" s="21" t="s">
        <v>25</v>
      </c>
      <c r="D18" s="20">
        <v>17</v>
      </c>
      <c r="E18" s="20">
        <v>66</v>
      </c>
      <c r="F18" s="20">
        <v>220</v>
      </c>
      <c r="G18" s="20">
        <v>286</v>
      </c>
      <c r="H18" s="20">
        <v>281</v>
      </c>
      <c r="I18" s="20">
        <v>112.16783216783217</v>
      </c>
    </row>
    <row r="19" spans="2:9" x14ac:dyDescent="0.2">
      <c r="B19" s="15" t="s">
        <v>26</v>
      </c>
      <c r="C19" s="21" t="s">
        <v>27</v>
      </c>
      <c r="D19" s="20">
        <v>31</v>
      </c>
      <c r="E19" s="20">
        <v>22</v>
      </c>
      <c r="F19" s="20">
        <v>497</v>
      </c>
      <c r="G19" s="20">
        <v>519</v>
      </c>
      <c r="H19" s="20">
        <v>517</v>
      </c>
      <c r="I19" s="20">
        <v>124.70905587668594</v>
      </c>
    </row>
    <row r="20" spans="2:9" x14ac:dyDescent="0.2">
      <c r="B20" s="15" t="s">
        <v>28</v>
      </c>
      <c r="C20" s="21" t="s">
        <v>29</v>
      </c>
      <c r="D20" s="20">
        <v>50</v>
      </c>
      <c r="E20" s="20">
        <v>267</v>
      </c>
      <c r="F20" s="20">
        <v>577</v>
      </c>
      <c r="G20" s="20">
        <v>844</v>
      </c>
      <c r="H20" s="20">
        <v>590</v>
      </c>
      <c r="I20" s="20">
        <v>104.96682464454976</v>
      </c>
    </row>
    <row r="21" spans="2:9" x14ac:dyDescent="0.2">
      <c r="B21" s="15" t="s">
        <v>30</v>
      </c>
      <c r="C21" s="21" t="s">
        <v>31</v>
      </c>
      <c r="D21" s="20">
        <v>23</v>
      </c>
      <c r="E21" s="20">
        <v>226</v>
      </c>
      <c r="F21" s="20">
        <v>92</v>
      </c>
      <c r="G21" s="20">
        <v>318</v>
      </c>
      <c r="H21" s="20">
        <v>230</v>
      </c>
      <c r="I21" s="20">
        <v>66.484276729559753</v>
      </c>
    </row>
    <row r="22" spans="2:9" x14ac:dyDescent="0.2">
      <c r="B22" s="15" t="s">
        <v>32</v>
      </c>
      <c r="C22" s="21" t="s">
        <v>33</v>
      </c>
      <c r="D22" s="20">
        <v>24</v>
      </c>
      <c r="E22" s="20">
        <v>44</v>
      </c>
      <c r="F22" s="20">
        <v>482</v>
      </c>
      <c r="G22" s="20">
        <v>526</v>
      </c>
      <c r="H22" s="20">
        <v>505</v>
      </c>
      <c r="I22" s="20">
        <v>120.04942965779468</v>
      </c>
    </row>
    <row r="23" spans="2:9" x14ac:dyDescent="0.2">
      <c r="B23" s="15" t="s">
        <v>145</v>
      </c>
      <c r="C23" s="21" t="s">
        <v>146</v>
      </c>
      <c r="D23" s="20">
        <v>20</v>
      </c>
      <c r="E23" s="20">
        <v>95</v>
      </c>
      <c r="F23" s="20">
        <v>241</v>
      </c>
      <c r="G23" s="20">
        <v>336</v>
      </c>
      <c r="H23" s="20">
        <v>288</v>
      </c>
      <c r="I23" s="20">
        <v>90.970238095238102</v>
      </c>
    </row>
    <row r="24" spans="2:9" s="2" customFormat="1" ht="12.75" thickBot="1" x14ac:dyDescent="0.25">
      <c r="B24" s="52" t="s">
        <v>34</v>
      </c>
      <c r="C24" s="52"/>
      <c r="D24" s="22">
        <f>SUM(D8:D23)</f>
        <v>526</v>
      </c>
      <c r="E24" s="22">
        <f t="shared" ref="E24:H24" si="0">SUM(E8:E23)</f>
        <v>2526</v>
      </c>
      <c r="F24" s="22">
        <f t="shared" si="0"/>
        <v>5534</v>
      </c>
      <c r="G24" s="22">
        <f>SUM(G8:G23)</f>
        <v>8060</v>
      </c>
      <c r="H24" s="22">
        <f t="shared" si="0"/>
        <v>6853</v>
      </c>
      <c r="I24" s="45">
        <v>92.242928039702235</v>
      </c>
    </row>
    <row r="25" spans="2:9" ht="12.75" thickBot="1" x14ac:dyDescent="0.25">
      <c r="B25" s="51" t="s">
        <v>121</v>
      </c>
      <c r="C25" s="51"/>
      <c r="D25" s="51"/>
      <c r="E25" s="61">
        <v>3397404000</v>
      </c>
      <c r="F25" s="61"/>
      <c r="G25" s="61"/>
      <c r="H25" s="61"/>
      <c r="I25" s="61"/>
    </row>
    <row r="26" spans="2:9" x14ac:dyDescent="0.2">
      <c r="I26" s="8"/>
    </row>
    <row r="27" spans="2:9" x14ac:dyDescent="0.2">
      <c r="B27" s="36" t="s">
        <v>185</v>
      </c>
      <c r="C27" s="13"/>
    </row>
    <row r="28" spans="2:9" x14ac:dyDescent="0.2">
      <c r="B28" s="18"/>
    </row>
    <row r="29" spans="2:9" x14ac:dyDescent="0.2">
      <c r="B29" s="23" t="s">
        <v>115</v>
      </c>
    </row>
    <row r="30" spans="2:9" x14ac:dyDescent="0.2">
      <c r="B30" s="44" t="s">
        <v>186</v>
      </c>
    </row>
    <row r="31" spans="2:9" x14ac:dyDescent="0.2">
      <c r="B31" s="44" t="s">
        <v>187</v>
      </c>
    </row>
    <row r="32" spans="2:9" x14ac:dyDescent="0.2">
      <c r="B32" s="44" t="s">
        <v>188</v>
      </c>
    </row>
  </sheetData>
  <mergeCells count="12">
    <mergeCell ref="B25:D25"/>
    <mergeCell ref="B24:C24"/>
    <mergeCell ref="B2:I2"/>
    <mergeCell ref="B3:I3"/>
    <mergeCell ref="B5:C7"/>
    <mergeCell ref="D5:D7"/>
    <mergeCell ref="G5:G7"/>
    <mergeCell ref="E5:E7"/>
    <mergeCell ref="F5:F7"/>
    <mergeCell ref="H5:H7"/>
    <mergeCell ref="I5:I7"/>
    <mergeCell ref="E25:I25"/>
  </mergeCells>
  <pageMargins left="0.7" right="0.7" top="0.75" bottom="0.75" header="0.3" footer="0.3"/>
  <pageSetup paperSize="14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7"/>
  <sheetViews>
    <sheetView zoomScaleNormal="100" workbookViewId="0"/>
  </sheetViews>
  <sheetFormatPr baseColWidth="10" defaultColWidth="11.42578125" defaultRowHeight="12" x14ac:dyDescent="0.2"/>
  <cols>
    <col min="1" max="1" width="11.42578125" style="1"/>
    <col min="2" max="2" width="11.42578125" style="3"/>
    <col min="3" max="3" width="12.42578125" style="4" customWidth="1"/>
    <col min="4" max="4" width="23.140625" style="4" customWidth="1"/>
    <col min="5" max="5" width="12.140625" style="1" customWidth="1"/>
    <col min="6" max="6" width="11.7109375" style="1" customWidth="1"/>
    <col min="7" max="7" width="15.42578125" style="4" customWidth="1"/>
    <col min="8" max="8" width="13.7109375" style="1" customWidth="1"/>
    <col min="9" max="16384" width="11.42578125" style="1"/>
  </cols>
  <sheetData>
    <row r="1" spans="1:8" ht="12.75" x14ac:dyDescent="0.2">
      <c r="A1" s="12" t="s">
        <v>119</v>
      </c>
    </row>
    <row r="2" spans="1:8" ht="15" x14ac:dyDescent="0.25">
      <c r="B2" s="53" t="s">
        <v>184</v>
      </c>
      <c r="C2" s="53"/>
      <c r="D2" s="53"/>
      <c r="E2" s="53"/>
      <c r="F2" s="53"/>
      <c r="G2" s="53"/>
      <c r="H2" s="53"/>
    </row>
    <row r="3" spans="1:8" ht="12.75" x14ac:dyDescent="0.2">
      <c r="B3" s="54" t="s">
        <v>35</v>
      </c>
      <c r="C3" s="54"/>
      <c r="D3" s="54"/>
      <c r="E3" s="54"/>
      <c r="F3" s="54"/>
      <c r="G3" s="54"/>
      <c r="H3" s="54"/>
    </row>
    <row r="5" spans="1:8" x14ac:dyDescent="0.2">
      <c r="B5" s="55" t="s">
        <v>0</v>
      </c>
      <c r="C5" s="55"/>
      <c r="D5" s="55" t="s">
        <v>36</v>
      </c>
      <c r="E5" s="58" t="s">
        <v>2</v>
      </c>
      <c r="F5" s="58" t="s">
        <v>3</v>
      </c>
      <c r="G5" s="58" t="s">
        <v>98</v>
      </c>
      <c r="H5" s="58" t="s">
        <v>4</v>
      </c>
    </row>
    <row r="6" spans="1:8" x14ac:dyDescent="0.2">
      <c r="B6" s="56"/>
      <c r="C6" s="56"/>
      <c r="D6" s="56"/>
      <c r="E6" s="59"/>
      <c r="F6" s="59"/>
      <c r="G6" s="59"/>
      <c r="H6" s="59"/>
    </row>
    <row r="7" spans="1:8" ht="12.75" thickBot="1" x14ac:dyDescent="0.25">
      <c r="B7" s="57"/>
      <c r="C7" s="57"/>
      <c r="D7" s="57"/>
      <c r="E7" s="60"/>
      <c r="F7" s="60"/>
      <c r="G7" s="60"/>
      <c r="H7" s="60"/>
    </row>
    <row r="8" spans="1:8" x14ac:dyDescent="0.2">
      <c r="B8" s="65" t="s">
        <v>5</v>
      </c>
      <c r="C8" s="62" t="s">
        <v>6</v>
      </c>
      <c r="D8" s="34" t="s">
        <v>148</v>
      </c>
      <c r="E8" s="39" t="s">
        <v>439</v>
      </c>
      <c r="F8" s="39">
        <v>10</v>
      </c>
      <c r="G8" s="39">
        <v>10</v>
      </c>
      <c r="H8" s="39">
        <v>100</v>
      </c>
    </row>
    <row r="9" spans="1:8" x14ac:dyDescent="0.2">
      <c r="B9" s="56"/>
      <c r="C9" s="63"/>
      <c r="D9" s="34" t="s">
        <v>37</v>
      </c>
      <c r="E9" s="39">
        <v>25</v>
      </c>
      <c r="F9" s="39">
        <v>102</v>
      </c>
      <c r="G9" s="39">
        <v>127</v>
      </c>
      <c r="H9" s="39">
        <v>103.74803149606299</v>
      </c>
    </row>
    <row r="10" spans="1:8" x14ac:dyDescent="0.2">
      <c r="B10" s="56"/>
      <c r="C10" s="63"/>
      <c r="D10" s="34" t="s">
        <v>190</v>
      </c>
      <c r="E10" s="39">
        <v>11</v>
      </c>
      <c r="F10" s="39">
        <v>4</v>
      </c>
      <c r="G10" s="39">
        <v>15</v>
      </c>
      <c r="H10" s="39">
        <v>32</v>
      </c>
    </row>
    <row r="11" spans="1:8" x14ac:dyDescent="0.2">
      <c r="B11" s="56"/>
      <c r="C11" s="63"/>
      <c r="D11" s="34" t="s">
        <v>149</v>
      </c>
      <c r="E11" s="39">
        <v>34</v>
      </c>
      <c r="F11" s="39">
        <v>66</v>
      </c>
      <c r="G11" s="39">
        <v>100</v>
      </c>
      <c r="H11" s="39">
        <v>120</v>
      </c>
    </row>
    <row r="12" spans="1:8" x14ac:dyDescent="0.2">
      <c r="B12" s="56"/>
      <c r="C12" s="63"/>
      <c r="D12" s="34"/>
      <c r="E12" s="39" t="s">
        <v>439</v>
      </c>
      <c r="F12" s="39" t="s">
        <v>439</v>
      </c>
      <c r="G12" s="39" t="s">
        <v>439</v>
      </c>
      <c r="H12" s="39" t="s">
        <v>439</v>
      </c>
    </row>
    <row r="13" spans="1:8" ht="12.75" thickBot="1" x14ac:dyDescent="0.25">
      <c r="B13" s="57"/>
      <c r="C13" s="64"/>
      <c r="D13" s="25" t="s">
        <v>34</v>
      </c>
      <c r="E13" s="37">
        <f t="shared" ref="E13:G13" si="0">SUM(E8:E12)</f>
        <v>70</v>
      </c>
      <c r="F13" s="37">
        <f>SUM(F8:F12)</f>
        <v>182</v>
      </c>
      <c r="G13" s="37">
        <f t="shared" si="0"/>
        <v>252</v>
      </c>
      <c r="H13" s="37">
        <v>106</v>
      </c>
    </row>
    <row r="14" spans="1:8" x14ac:dyDescent="0.2">
      <c r="B14" s="65" t="s">
        <v>7</v>
      </c>
      <c r="C14" s="62" t="s">
        <v>8</v>
      </c>
      <c r="D14" s="34" t="s">
        <v>8</v>
      </c>
      <c r="E14" s="38">
        <v>69</v>
      </c>
      <c r="F14" s="38">
        <v>112</v>
      </c>
      <c r="G14" s="38">
        <v>181</v>
      </c>
      <c r="H14" s="38">
        <v>112.09944751381215</v>
      </c>
    </row>
    <row r="15" spans="1:8" x14ac:dyDescent="0.2">
      <c r="B15" s="56"/>
      <c r="C15" s="63"/>
      <c r="D15" s="34" t="s">
        <v>47</v>
      </c>
      <c r="E15" s="38">
        <v>14</v>
      </c>
      <c r="F15" s="38">
        <v>166</v>
      </c>
      <c r="G15" s="38">
        <v>180</v>
      </c>
      <c r="H15" s="38">
        <v>108.47777777777777</v>
      </c>
    </row>
    <row r="16" spans="1:8" x14ac:dyDescent="0.2">
      <c r="B16" s="56"/>
      <c r="C16" s="63"/>
      <c r="D16" s="34" t="s">
        <v>191</v>
      </c>
      <c r="E16" s="38">
        <v>7</v>
      </c>
      <c r="F16" s="38">
        <v>4</v>
      </c>
      <c r="G16" s="38">
        <v>11</v>
      </c>
      <c r="H16" s="38">
        <v>16</v>
      </c>
    </row>
    <row r="17" spans="2:8" x14ac:dyDescent="0.2">
      <c r="B17" s="56"/>
      <c r="C17" s="63"/>
      <c r="D17" s="34" t="s">
        <v>48</v>
      </c>
      <c r="E17" s="38">
        <v>11</v>
      </c>
      <c r="F17" s="38">
        <v>1</v>
      </c>
      <c r="G17" s="38">
        <v>12</v>
      </c>
      <c r="H17" s="38">
        <v>48</v>
      </c>
    </row>
    <row r="18" spans="2:8" x14ac:dyDescent="0.2">
      <c r="B18" s="56"/>
      <c r="C18" s="63"/>
      <c r="D18" s="34" t="s">
        <v>150</v>
      </c>
      <c r="E18" s="38">
        <v>2</v>
      </c>
      <c r="F18" s="38">
        <v>9</v>
      </c>
      <c r="G18" s="38">
        <v>11</v>
      </c>
      <c r="H18" s="38">
        <v>124</v>
      </c>
    </row>
    <row r="19" spans="2:8" ht="12.75" thickBot="1" x14ac:dyDescent="0.25">
      <c r="B19" s="57"/>
      <c r="C19" s="64"/>
      <c r="D19" s="25" t="s">
        <v>34</v>
      </c>
      <c r="E19" s="32">
        <f>SUM(E14:E18)</f>
        <v>103</v>
      </c>
      <c r="F19" s="32">
        <f>SUM(F14:F18)</f>
        <v>292</v>
      </c>
      <c r="G19" s="32">
        <f>SUM(G14:G18)</f>
        <v>395</v>
      </c>
      <c r="H19" s="32">
        <v>106</v>
      </c>
    </row>
    <row r="20" spans="2:8" x14ac:dyDescent="0.2">
      <c r="B20" s="65" t="s">
        <v>9</v>
      </c>
      <c r="C20" s="62" t="s">
        <v>10</v>
      </c>
      <c r="D20" s="34" t="s">
        <v>192</v>
      </c>
      <c r="E20" s="38">
        <v>5</v>
      </c>
      <c r="F20" s="38">
        <v>25</v>
      </c>
      <c r="G20" s="38">
        <v>30</v>
      </c>
      <c r="H20" s="38">
        <v>32</v>
      </c>
    </row>
    <row r="21" spans="2:8" x14ac:dyDescent="0.2">
      <c r="B21" s="56"/>
      <c r="C21" s="63"/>
      <c r="D21" s="34" t="s">
        <v>101</v>
      </c>
      <c r="E21" s="38">
        <v>4</v>
      </c>
      <c r="F21" s="38">
        <v>6</v>
      </c>
      <c r="G21" s="38">
        <v>10</v>
      </c>
      <c r="H21" s="38">
        <v>105</v>
      </c>
    </row>
    <row r="22" spans="2:8" x14ac:dyDescent="0.2">
      <c r="B22" s="56"/>
      <c r="C22" s="63"/>
      <c r="D22" s="34" t="s">
        <v>151</v>
      </c>
      <c r="E22" s="38">
        <v>17</v>
      </c>
      <c r="F22" s="38">
        <v>77</v>
      </c>
      <c r="G22" s="38">
        <v>94</v>
      </c>
      <c r="H22" s="38">
        <v>115.53191489361703</v>
      </c>
    </row>
    <row r="23" spans="2:8" x14ac:dyDescent="0.2">
      <c r="B23" s="56"/>
      <c r="C23" s="63"/>
      <c r="D23" s="34" t="s">
        <v>49</v>
      </c>
      <c r="E23" s="38">
        <v>16</v>
      </c>
      <c r="F23" s="38">
        <v>19</v>
      </c>
      <c r="G23" s="38">
        <v>35</v>
      </c>
      <c r="H23" s="38">
        <v>80.428571428571431</v>
      </c>
    </row>
    <row r="24" spans="2:8" ht="12.75" thickBot="1" x14ac:dyDescent="0.25">
      <c r="B24" s="57"/>
      <c r="C24" s="64"/>
      <c r="D24" s="25" t="s">
        <v>34</v>
      </c>
      <c r="E24" s="32">
        <f t="shared" ref="E24:G24" si="1">SUM(E20:E23)</f>
        <v>42</v>
      </c>
      <c r="F24" s="32">
        <f>SUM(F20:F23)</f>
        <v>127</v>
      </c>
      <c r="G24" s="32">
        <f t="shared" si="1"/>
        <v>169</v>
      </c>
      <c r="H24" s="32">
        <v>93</v>
      </c>
    </row>
    <row r="25" spans="2:8" x14ac:dyDescent="0.2">
      <c r="B25" s="65" t="s">
        <v>11</v>
      </c>
      <c r="C25" s="62" t="s">
        <v>12</v>
      </c>
      <c r="D25" s="34" t="s">
        <v>193</v>
      </c>
      <c r="E25" s="38">
        <v>3</v>
      </c>
      <c r="F25" s="38">
        <v>10</v>
      </c>
      <c r="G25" s="38">
        <v>13</v>
      </c>
      <c r="H25" s="38">
        <v>24</v>
      </c>
    </row>
    <row r="26" spans="2:8" x14ac:dyDescent="0.2">
      <c r="B26" s="56"/>
      <c r="C26" s="63"/>
      <c r="D26" s="34" t="s">
        <v>152</v>
      </c>
      <c r="E26" s="39" t="s">
        <v>439</v>
      </c>
      <c r="F26" s="38">
        <v>10</v>
      </c>
      <c r="G26" s="38">
        <v>10</v>
      </c>
      <c r="H26" s="38">
        <v>100</v>
      </c>
    </row>
    <row r="27" spans="2:8" x14ac:dyDescent="0.2">
      <c r="B27" s="56"/>
      <c r="C27" s="63"/>
      <c r="D27" s="34" t="s">
        <v>50</v>
      </c>
      <c r="E27" s="38">
        <v>12</v>
      </c>
      <c r="F27" s="38">
        <v>13</v>
      </c>
      <c r="G27" s="38">
        <v>25</v>
      </c>
      <c r="H27" s="38">
        <v>92</v>
      </c>
    </row>
    <row r="28" spans="2:8" x14ac:dyDescent="0.2">
      <c r="B28" s="56"/>
      <c r="C28" s="63"/>
      <c r="D28" s="34" t="s">
        <v>194</v>
      </c>
      <c r="E28" s="38">
        <v>14</v>
      </c>
      <c r="F28" s="38">
        <v>16</v>
      </c>
      <c r="G28" s="38">
        <v>30</v>
      </c>
      <c r="H28" s="38">
        <v>24</v>
      </c>
    </row>
    <row r="29" spans="2:8" x14ac:dyDescent="0.2">
      <c r="B29" s="56"/>
      <c r="C29" s="63"/>
      <c r="D29" s="34" t="s">
        <v>51</v>
      </c>
      <c r="E29" s="38">
        <v>8</v>
      </c>
      <c r="F29" s="38">
        <v>96</v>
      </c>
      <c r="G29" s="38">
        <v>104</v>
      </c>
      <c r="H29" s="38">
        <v>124.51923076923077</v>
      </c>
    </row>
    <row r="30" spans="2:8" x14ac:dyDescent="0.2">
      <c r="B30" s="56"/>
      <c r="C30" s="63"/>
      <c r="D30" s="34" t="s">
        <v>195</v>
      </c>
      <c r="E30" s="38">
        <v>10</v>
      </c>
      <c r="F30" s="38">
        <v>9</v>
      </c>
      <c r="G30" s="38">
        <v>19</v>
      </c>
      <c r="H30" s="38">
        <v>24</v>
      </c>
    </row>
    <row r="31" spans="2:8" x14ac:dyDescent="0.2">
      <c r="B31" s="56"/>
      <c r="C31" s="63"/>
      <c r="D31" s="34" t="s">
        <v>153</v>
      </c>
      <c r="E31" s="38">
        <v>18</v>
      </c>
      <c r="F31" s="38">
        <v>15</v>
      </c>
      <c r="G31" s="38">
        <v>33</v>
      </c>
      <c r="H31" s="38">
        <v>24</v>
      </c>
    </row>
    <row r="32" spans="2:8" x14ac:dyDescent="0.2">
      <c r="B32" s="56"/>
      <c r="C32" s="63"/>
      <c r="D32" s="34" t="s">
        <v>52</v>
      </c>
      <c r="E32" s="38">
        <v>50</v>
      </c>
      <c r="F32" s="38">
        <v>63</v>
      </c>
      <c r="G32" s="38">
        <v>113</v>
      </c>
      <c r="H32" s="38">
        <v>71.557522123893804</v>
      </c>
    </row>
    <row r="33" spans="2:8" x14ac:dyDescent="0.2">
      <c r="B33" s="56"/>
      <c r="C33" s="63"/>
      <c r="D33" s="34" t="s">
        <v>154</v>
      </c>
      <c r="E33" s="38">
        <v>2</v>
      </c>
      <c r="F33" s="38">
        <v>13</v>
      </c>
      <c r="G33" s="38">
        <v>15</v>
      </c>
      <c r="H33" s="38">
        <v>40</v>
      </c>
    </row>
    <row r="34" spans="2:8" x14ac:dyDescent="0.2">
      <c r="B34" s="56"/>
      <c r="C34" s="63"/>
      <c r="D34" s="34" t="s">
        <v>196</v>
      </c>
      <c r="E34" s="38">
        <v>10</v>
      </c>
      <c r="F34" s="38">
        <v>5</v>
      </c>
      <c r="G34" s="38">
        <v>15</v>
      </c>
      <c r="H34" s="38">
        <v>32</v>
      </c>
    </row>
    <row r="35" spans="2:8" x14ac:dyDescent="0.2">
      <c r="B35" s="56"/>
      <c r="C35" s="63"/>
      <c r="D35" s="34" t="s">
        <v>155</v>
      </c>
      <c r="E35" s="38">
        <v>16</v>
      </c>
      <c r="F35" s="38">
        <v>25</v>
      </c>
      <c r="G35" s="38">
        <v>41</v>
      </c>
      <c r="H35" s="38">
        <v>31.609756097560975</v>
      </c>
    </row>
    <row r="36" spans="2:8" ht="12.75" thickBot="1" x14ac:dyDescent="0.25">
      <c r="B36" s="57"/>
      <c r="C36" s="64"/>
      <c r="D36" s="25" t="s">
        <v>34</v>
      </c>
      <c r="E36" s="32">
        <f t="shared" ref="E36:G36" si="2">SUM(E25:E35)</f>
        <v>143</v>
      </c>
      <c r="F36" s="32">
        <f>SUM(F25:F35)</f>
        <v>275</v>
      </c>
      <c r="G36" s="32">
        <f t="shared" si="2"/>
        <v>418</v>
      </c>
      <c r="H36" s="32">
        <v>69</v>
      </c>
    </row>
    <row r="37" spans="2:8" x14ac:dyDescent="0.2">
      <c r="B37" s="65" t="s">
        <v>13</v>
      </c>
      <c r="C37" s="62" t="s">
        <v>14</v>
      </c>
      <c r="D37" s="34" t="s">
        <v>197</v>
      </c>
      <c r="E37" s="38">
        <v>7</v>
      </c>
      <c r="F37" s="38">
        <v>3</v>
      </c>
      <c r="G37" s="38">
        <v>10</v>
      </c>
      <c r="H37" s="38">
        <v>16</v>
      </c>
    </row>
    <row r="38" spans="2:8" x14ac:dyDescent="0.2">
      <c r="B38" s="56"/>
      <c r="C38" s="63"/>
      <c r="D38" s="34" t="s">
        <v>198</v>
      </c>
      <c r="E38" s="38">
        <v>14</v>
      </c>
      <c r="F38" s="38">
        <v>12</v>
      </c>
      <c r="G38" s="38">
        <v>26</v>
      </c>
      <c r="H38" s="38">
        <v>55.692307692307693</v>
      </c>
    </row>
    <row r="39" spans="2:8" x14ac:dyDescent="0.2">
      <c r="B39" s="56"/>
      <c r="C39" s="63"/>
      <c r="D39" s="34" t="s">
        <v>199</v>
      </c>
      <c r="E39" s="38">
        <v>9</v>
      </c>
      <c r="F39" s="38">
        <v>3</v>
      </c>
      <c r="G39" s="38">
        <v>12</v>
      </c>
      <c r="H39" s="38">
        <v>16</v>
      </c>
    </row>
    <row r="40" spans="2:8" x14ac:dyDescent="0.2">
      <c r="B40" s="56"/>
      <c r="C40" s="63"/>
      <c r="D40" s="34" t="s">
        <v>133</v>
      </c>
      <c r="E40" s="39" t="s">
        <v>439</v>
      </c>
      <c r="F40" s="38">
        <v>19</v>
      </c>
      <c r="G40" s="38">
        <v>19</v>
      </c>
      <c r="H40" s="38">
        <v>20</v>
      </c>
    </row>
    <row r="41" spans="2:8" x14ac:dyDescent="0.2">
      <c r="B41" s="56"/>
      <c r="C41" s="63"/>
      <c r="D41" s="34" t="s">
        <v>53</v>
      </c>
      <c r="E41" s="38">
        <v>5</v>
      </c>
      <c r="F41" s="38">
        <v>14</v>
      </c>
      <c r="G41" s="38">
        <v>19</v>
      </c>
      <c r="H41" s="38">
        <v>32</v>
      </c>
    </row>
    <row r="42" spans="2:8" x14ac:dyDescent="0.2">
      <c r="B42" s="56"/>
      <c r="C42" s="63"/>
      <c r="D42" s="34" t="s">
        <v>200</v>
      </c>
      <c r="E42" s="38">
        <v>2</v>
      </c>
      <c r="F42" s="38">
        <v>13</v>
      </c>
      <c r="G42" s="38">
        <v>15</v>
      </c>
      <c r="H42" s="38">
        <v>32</v>
      </c>
    </row>
    <row r="43" spans="2:8" x14ac:dyDescent="0.2">
      <c r="B43" s="56"/>
      <c r="C43" s="63"/>
      <c r="D43" s="34" t="s">
        <v>54</v>
      </c>
      <c r="E43" s="38">
        <v>50</v>
      </c>
      <c r="F43" s="38">
        <v>105</v>
      </c>
      <c r="G43" s="38">
        <v>155</v>
      </c>
      <c r="H43" s="38">
        <v>94.516129032258064</v>
      </c>
    </row>
    <row r="44" spans="2:8" x14ac:dyDescent="0.2">
      <c r="B44" s="56"/>
      <c r="C44" s="63"/>
      <c r="D44" s="34" t="s">
        <v>55</v>
      </c>
      <c r="E44" s="38">
        <v>7</v>
      </c>
      <c r="F44" s="38">
        <v>8</v>
      </c>
      <c r="G44" s="38">
        <v>15</v>
      </c>
      <c r="H44" s="38">
        <v>32</v>
      </c>
    </row>
    <row r="45" spans="2:8" x14ac:dyDescent="0.2">
      <c r="B45" s="56"/>
      <c r="C45" s="63"/>
      <c r="D45" s="34" t="s">
        <v>201</v>
      </c>
      <c r="E45" s="38">
        <v>23</v>
      </c>
      <c r="F45" s="38">
        <v>8</v>
      </c>
      <c r="G45" s="38">
        <v>31</v>
      </c>
      <c r="H45" s="38">
        <v>16</v>
      </c>
    </row>
    <row r="46" spans="2:8" x14ac:dyDescent="0.2">
      <c r="B46" s="56"/>
      <c r="C46" s="63"/>
      <c r="D46" s="34" t="s">
        <v>202</v>
      </c>
      <c r="E46" s="38">
        <v>14</v>
      </c>
      <c r="F46" s="38">
        <v>1</v>
      </c>
      <c r="G46" s="38">
        <v>15</v>
      </c>
      <c r="H46" s="38">
        <v>16</v>
      </c>
    </row>
    <row r="47" spans="2:8" x14ac:dyDescent="0.2">
      <c r="B47" s="56"/>
      <c r="C47" s="63"/>
      <c r="D47" s="34" t="s">
        <v>134</v>
      </c>
      <c r="E47" s="38">
        <v>16</v>
      </c>
      <c r="F47" s="38">
        <v>8</v>
      </c>
      <c r="G47" s="38">
        <v>24</v>
      </c>
      <c r="H47" s="38">
        <v>16</v>
      </c>
    </row>
    <row r="48" spans="2:8" x14ac:dyDescent="0.2">
      <c r="B48" s="56"/>
      <c r="C48" s="63"/>
      <c r="D48" s="34" t="s">
        <v>56</v>
      </c>
      <c r="E48" s="38">
        <v>7</v>
      </c>
      <c r="F48" s="38">
        <v>18</v>
      </c>
      <c r="G48" s="38">
        <v>25</v>
      </c>
      <c r="H48" s="38">
        <v>69</v>
      </c>
    </row>
    <row r="49" spans="2:8" x14ac:dyDescent="0.2">
      <c r="B49" s="56"/>
      <c r="C49" s="63"/>
      <c r="D49" s="34" t="s">
        <v>203</v>
      </c>
      <c r="E49" s="38">
        <v>11</v>
      </c>
      <c r="F49" s="38">
        <v>9</v>
      </c>
      <c r="G49" s="38">
        <v>20</v>
      </c>
      <c r="H49" s="38">
        <v>28</v>
      </c>
    </row>
    <row r="50" spans="2:8" x14ac:dyDescent="0.2">
      <c r="B50" s="56"/>
      <c r="C50" s="63"/>
      <c r="D50" s="34" t="s">
        <v>156</v>
      </c>
      <c r="E50" s="39" t="s">
        <v>439</v>
      </c>
      <c r="F50" s="38">
        <v>15</v>
      </c>
      <c r="G50" s="38">
        <v>15</v>
      </c>
      <c r="H50" s="38">
        <v>75</v>
      </c>
    </row>
    <row r="51" spans="2:8" x14ac:dyDescent="0.2">
      <c r="B51" s="56"/>
      <c r="C51" s="63"/>
      <c r="D51" s="34" t="s">
        <v>57</v>
      </c>
      <c r="E51" s="38">
        <v>21</v>
      </c>
      <c r="F51" s="38">
        <v>99</v>
      </c>
      <c r="G51" s="38">
        <v>120</v>
      </c>
      <c r="H51" s="38">
        <v>108.5</v>
      </c>
    </row>
    <row r="52" spans="2:8" x14ac:dyDescent="0.2">
      <c r="B52" s="56"/>
      <c r="C52" s="63"/>
      <c r="D52" s="34" t="s">
        <v>135</v>
      </c>
      <c r="E52" s="38">
        <v>11</v>
      </c>
      <c r="F52" s="38">
        <v>25</v>
      </c>
      <c r="G52" s="38">
        <v>36</v>
      </c>
      <c r="H52" s="38">
        <v>59.583333333333336</v>
      </c>
    </row>
    <row r="53" spans="2:8" x14ac:dyDescent="0.2">
      <c r="B53" s="56"/>
      <c r="C53" s="63"/>
      <c r="D53" s="34" t="s">
        <v>58</v>
      </c>
      <c r="E53" s="38">
        <v>31</v>
      </c>
      <c r="F53" s="39" t="s">
        <v>439</v>
      </c>
      <c r="G53" s="38">
        <v>31</v>
      </c>
      <c r="H53" s="38">
        <v>184.51612903225808</v>
      </c>
    </row>
    <row r="54" spans="2:8" x14ac:dyDescent="0.2">
      <c r="B54" s="56"/>
      <c r="C54" s="63"/>
      <c r="D54" s="34" t="s">
        <v>102</v>
      </c>
      <c r="E54" s="38">
        <v>14</v>
      </c>
      <c r="F54" s="38">
        <v>47</v>
      </c>
      <c r="G54" s="38">
        <v>61</v>
      </c>
      <c r="H54" s="38">
        <v>103.60655737704919</v>
      </c>
    </row>
    <row r="55" spans="2:8" x14ac:dyDescent="0.2">
      <c r="B55" s="56"/>
      <c r="C55" s="63"/>
      <c r="D55" s="34" t="s">
        <v>157</v>
      </c>
      <c r="E55" s="38">
        <v>2</v>
      </c>
      <c r="F55" s="38">
        <v>25</v>
      </c>
      <c r="G55" s="38">
        <v>27</v>
      </c>
      <c r="H55" s="38">
        <v>89.333333333333329</v>
      </c>
    </row>
    <row r="56" spans="2:8" x14ac:dyDescent="0.2">
      <c r="B56" s="56"/>
      <c r="C56" s="63"/>
      <c r="D56" s="34" t="s">
        <v>204</v>
      </c>
      <c r="E56" s="38">
        <v>11</v>
      </c>
      <c r="F56" s="38">
        <v>16</v>
      </c>
      <c r="G56" s="38">
        <v>27</v>
      </c>
      <c r="H56" s="38">
        <v>32</v>
      </c>
    </row>
    <row r="57" spans="2:8" x14ac:dyDescent="0.2">
      <c r="B57" s="56"/>
      <c r="C57" s="63"/>
      <c r="D57" s="34" t="s">
        <v>14</v>
      </c>
      <c r="E57" s="38">
        <v>4</v>
      </c>
      <c r="F57" s="38">
        <v>183</v>
      </c>
      <c r="G57" s="38">
        <v>187</v>
      </c>
      <c r="H57" s="38">
        <v>127.79679144385027</v>
      </c>
    </row>
    <row r="58" spans="2:8" x14ac:dyDescent="0.2">
      <c r="B58" s="56"/>
      <c r="C58" s="63"/>
      <c r="D58" s="34" t="s">
        <v>59</v>
      </c>
      <c r="E58" s="38">
        <v>8</v>
      </c>
      <c r="F58" s="38">
        <v>24</v>
      </c>
      <c r="G58" s="38">
        <v>32</v>
      </c>
      <c r="H58" s="38">
        <v>40.8125</v>
      </c>
    </row>
    <row r="59" spans="2:8" ht="12.75" thickBot="1" x14ac:dyDescent="0.25">
      <c r="B59" s="57"/>
      <c r="C59" s="64"/>
      <c r="D59" s="25" t="s">
        <v>34</v>
      </c>
      <c r="E59" s="32">
        <f t="shared" ref="E59:G59" si="3">SUM(E37:E58)</f>
        <v>267</v>
      </c>
      <c r="F59" s="32">
        <f>SUM(F37:F58)</f>
        <v>655</v>
      </c>
      <c r="G59" s="32">
        <f t="shared" si="3"/>
        <v>922</v>
      </c>
      <c r="H59" s="32">
        <v>85</v>
      </c>
    </row>
    <row r="60" spans="2:8" x14ac:dyDescent="0.2">
      <c r="B60" s="65" t="s">
        <v>15</v>
      </c>
      <c r="C60" s="62" t="s">
        <v>16</v>
      </c>
      <c r="D60" s="34" t="s">
        <v>158</v>
      </c>
      <c r="E60" s="38">
        <v>6</v>
      </c>
      <c r="F60" s="38">
        <v>5</v>
      </c>
      <c r="G60" s="38">
        <v>11</v>
      </c>
      <c r="H60" s="38">
        <v>32</v>
      </c>
    </row>
    <row r="61" spans="2:8" x14ac:dyDescent="0.2">
      <c r="B61" s="56"/>
      <c r="C61" s="63"/>
      <c r="D61" s="34" t="s">
        <v>159</v>
      </c>
      <c r="E61" s="39" t="s">
        <v>439</v>
      </c>
      <c r="F61" s="38">
        <v>13</v>
      </c>
      <c r="G61" s="38">
        <v>13</v>
      </c>
      <c r="H61" s="38">
        <v>32</v>
      </c>
    </row>
    <row r="62" spans="2:8" x14ac:dyDescent="0.2">
      <c r="B62" s="56"/>
      <c r="C62" s="63"/>
      <c r="D62" s="34" t="s">
        <v>160</v>
      </c>
      <c r="E62" s="38">
        <v>8</v>
      </c>
      <c r="F62" s="38">
        <v>2</v>
      </c>
      <c r="G62" s="38">
        <v>10</v>
      </c>
      <c r="H62" s="38">
        <v>42</v>
      </c>
    </row>
    <row r="63" spans="2:8" x14ac:dyDescent="0.2">
      <c r="B63" s="56"/>
      <c r="C63" s="63"/>
      <c r="D63" s="34" t="s">
        <v>205</v>
      </c>
      <c r="E63" s="38">
        <v>24</v>
      </c>
      <c r="F63" s="38">
        <v>14</v>
      </c>
      <c r="G63" s="38">
        <v>38</v>
      </c>
      <c r="H63" s="38">
        <v>33.684210526315788</v>
      </c>
    </row>
    <row r="64" spans="2:8" x14ac:dyDescent="0.2">
      <c r="B64" s="56"/>
      <c r="C64" s="63"/>
      <c r="D64" s="34" t="s">
        <v>161</v>
      </c>
      <c r="E64" s="38">
        <v>7</v>
      </c>
      <c r="F64" s="38">
        <v>18</v>
      </c>
      <c r="G64" s="38">
        <v>25</v>
      </c>
      <c r="H64" s="38">
        <v>36.4</v>
      </c>
    </row>
    <row r="65" spans="2:8" x14ac:dyDescent="0.2">
      <c r="B65" s="56"/>
      <c r="C65" s="63"/>
      <c r="D65" s="34" t="s">
        <v>162</v>
      </c>
      <c r="E65" s="38">
        <v>6</v>
      </c>
      <c r="F65" s="38">
        <v>6</v>
      </c>
      <c r="G65" s="38">
        <v>12</v>
      </c>
      <c r="H65" s="38">
        <v>32</v>
      </c>
    </row>
    <row r="66" spans="2:8" x14ac:dyDescent="0.2">
      <c r="B66" s="56"/>
      <c r="C66" s="63"/>
      <c r="D66" s="34" t="s">
        <v>163</v>
      </c>
      <c r="E66" s="38">
        <v>19</v>
      </c>
      <c r="F66" s="38">
        <v>5</v>
      </c>
      <c r="G66" s="38">
        <v>24</v>
      </c>
      <c r="H66" s="38">
        <v>36.333333333333336</v>
      </c>
    </row>
    <row r="67" spans="2:8" x14ac:dyDescent="0.2">
      <c r="B67" s="56"/>
      <c r="C67" s="63"/>
      <c r="D67" s="34" t="s">
        <v>164</v>
      </c>
      <c r="E67" s="38">
        <v>6</v>
      </c>
      <c r="F67" s="38">
        <v>6</v>
      </c>
      <c r="G67" s="38">
        <v>12</v>
      </c>
      <c r="H67" s="38">
        <v>26</v>
      </c>
    </row>
    <row r="68" spans="2:8" x14ac:dyDescent="0.2">
      <c r="B68" s="56"/>
      <c r="C68" s="63"/>
      <c r="D68" s="34" t="s">
        <v>206</v>
      </c>
      <c r="E68" s="39" t="s">
        <v>439</v>
      </c>
      <c r="F68" s="38">
        <v>10</v>
      </c>
      <c r="G68" s="38">
        <v>10</v>
      </c>
      <c r="H68" s="38">
        <v>216</v>
      </c>
    </row>
    <row r="69" spans="2:8" x14ac:dyDescent="0.2">
      <c r="B69" s="56"/>
      <c r="C69" s="63"/>
      <c r="D69" s="34" t="s">
        <v>165</v>
      </c>
      <c r="E69" s="38">
        <v>2</v>
      </c>
      <c r="F69" s="38">
        <v>14</v>
      </c>
      <c r="G69" s="38">
        <v>16</v>
      </c>
      <c r="H69" s="38">
        <v>32</v>
      </c>
    </row>
    <row r="70" spans="2:8" x14ac:dyDescent="0.2">
      <c r="B70" s="56"/>
      <c r="C70" s="63"/>
      <c r="D70" s="34" t="s">
        <v>139</v>
      </c>
      <c r="E70" s="38">
        <v>9</v>
      </c>
      <c r="F70" s="38">
        <v>5</v>
      </c>
      <c r="G70" s="38">
        <v>14</v>
      </c>
      <c r="H70" s="38">
        <v>30</v>
      </c>
    </row>
    <row r="71" spans="2:8" x14ac:dyDescent="0.2">
      <c r="B71" s="56"/>
      <c r="C71" s="63"/>
      <c r="D71" s="34" t="s">
        <v>207</v>
      </c>
      <c r="E71" s="38">
        <v>16</v>
      </c>
      <c r="F71" s="38">
        <v>5</v>
      </c>
      <c r="G71" s="38">
        <v>21</v>
      </c>
      <c r="H71" s="38">
        <v>47.238095238095241</v>
      </c>
    </row>
    <row r="72" spans="2:8" x14ac:dyDescent="0.2">
      <c r="B72" s="56"/>
      <c r="C72" s="63"/>
      <c r="D72" s="34" t="s">
        <v>60</v>
      </c>
      <c r="E72" s="38">
        <v>19</v>
      </c>
      <c r="F72" s="38">
        <v>74</v>
      </c>
      <c r="G72" s="38">
        <v>93</v>
      </c>
      <c r="H72" s="38">
        <v>99.956989247311824</v>
      </c>
    </row>
    <row r="73" spans="2:8" x14ac:dyDescent="0.2">
      <c r="B73" s="56"/>
      <c r="C73" s="63"/>
      <c r="D73" s="34" t="s">
        <v>61</v>
      </c>
      <c r="E73" s="39" t="s">
        <v>439</v>
      </c>
      <c r="F73" s="38">
        <v>10</v>
      </c>
      <c r="G73" s="38">
        <v>10</v>
      </c>
      <c r="H73" s="38">
        <v>151</v>
      </c>
    </row>
    <row r="74" spans="2:8" x14ac:dyDescent="0.2">
      <c r="B74" s="56"/>
      <c r="C74" s="63"/>
      <c r="D74" s="34" t="s">
        <v>62</v>
      </c>
      <c r="E74" s="38">
        <v>18</v>
      </c>
      <c r="F74" s="38">
        <v>119</v>
      </c>
      <c r="G74" s="38">
        <v>137</v>
      </c>
      <c r="H74" s="38">
        <v>113.67883211678833</v>
      </c>
    </row>
    <row r="75" spans="2:8" x14ac:dyDescent="0.2">
      <c r="B75" s="56"/>
      <c r="C75" s="63"/>
      <c r="D75" s="34" t="s">
        <v>208</v>
      </c>
      <c r="E75" s="38">
        <v>10</v>
      </c>
      <c r="F75" s="38">
        <v>14</v>
      </c>
      <c r="G75" s="38">
        <v>24</v>
      </c>
      <c r="H75" s="38">
        <v>43.666666666666664</v>
      </c>
    </row>
    <row r="76" spans="2:8" x14ac:dyDescent="0.2">
      <c r="B76" s="56"/>
      <c r="C76" s="63"/>
      <c r="D76" s="34" t="s">
        <v>63</v>
      </c>
      <c r="E76" s="38">
        <v>17</v>
      </c>
      <c r="F76" s="38">
        <v>13</v>
      </c>
      <c r="G76" s="38">
        <v>30</v>
      </c>
      <c r="H76" s="38">
        <v>109</v>
      </c>
    </row>
    <row r="77" spans="2:8" ht="12.75" thickBot="1" x14ac:dyDescent="0.25">
      <c r="B77" s="57"/>
      <c r="C77" s="64"/>
      <c r="D77" s="25" t="s">
        <v>34</v>
      </c>
      <c r="E77" s="32">
        <f>SUM(E60:E76)</f>
        <v>167</v>
      </c>
      <c r="F77" s="32">
        <f>SUM(F60:F76)</f>
        <v>333</v>
      </c>
      <c r="G77" s="32">
        <f>SUM(G60:G76)</f>
        <v>500</v>
      </c>
      <c r="H77" s="32">
        <v>79</v>
      </c>
    </row>
    <row r="78" spans="2:8" x14ac:dyDescent="0.2">
      <c r="B78" s="65" t="s">
        <v>17</v>
      </c>
      <c r="C78" s="62" t="s">
        <v>18</v>
      </c>
      <c r="D78" s="34" t="s">
        <v>64</v>
      </c>
      <c r="E78" s="38">
        <v>23</v>
      </c>
      <c r="F78" s="38">
        <v>49</v>
      </c>
      <c r="G78" s="38">
        <v>72</v>
      </c>
      <c r="H78" s="38">
        <v>89.027777777777771</v>
      </c>
    </row>
    <row r="79" spans="2:8" x14ac:dyDescent="0.2">
      <c r="B79" s="56"/>
      <c r="C79" s="63"/>
      <c r="D79" s="34" t="s">
        <v>140</v>
      </c>
      <c r="E79" s="38">
        <v>8</v>
      </c>
      <c r="F79" s="38">
        <v>12</v>
      </c>
      <c r="G79" s="38">
        <v>20</v>
      </c>
      <c r="H79" s="38">
        <v>11</v>
      </c>
    </row>
    <row r="80" spans="2:8" x14ac:dyDescent="0.2">
      <c r="B80" s="56"/>
      <c r="C80" s="63"/>
      <c r="D80" s="34" t="s">
        <v>209</v>
      </c>
      <c r="E80" s="38">
        <v>13</v>
      </c>
      <c r="F80" s="38">
        <v>2</v>
      </c>
      <c r="G80" s="38">
        <v>15</v>
      </c>
      <c r="H80" s="38">
        <v>16</v>
      </c>
    </row>
    <row r="81" spans="2:8" x14ac:dyDescent="0.2">
      <c r="B81" s="56"/>
      <c r="C81" s="63"/>
      <c r="D81" s="34" t="s">
        <v>65</v>
      </c>
      <c r="E81" s="38">
        <v>21</v>
      </c>
      <c r="F81" s="38">
        <v>8</v>
      </c>
      <c r="G81" s="38">
        <v>29</v>
      </c>
      <c r="H81" s="38">
        <v>32.551724137931032</v>
      </c>
    </row>
    <row r="82" spans="2:8" x14ac:dyDescent="0.2">
      <c r="B82" s="56"/>
      <c r="C82" s="63"/>
      <c r="D82" s="34" t="s">
        <v>141</v>
      </c>
      <c r="E82" s="38">
        <v>8</v>
      </c>
      <c r="F82" s="38">
        <v>68</v>
      </c>
      <c r="G82" s="38">
        <v>76</v>
      </c>
      <c r="H82" s="38">
        <v>83.94736842105263</v>
      </c>
    </row>
    <row r="83" spans="2:8" x14ac:dyDescent="0.2">
      <c r="B83" s="56"/>
      <c r="C83" s="63"/>
      <c r="D83" s="34" t="s">
        <v>166</v>
      </c>
      <c r="E83" s="38">
        <v>29</v>
      </c>
      <c r="F83" s="38">
        <v>1</v>
      </c>
      <c r="G83" s="38">
        <v>30</v>
      </c>
      <c r="H83" s="38">
        <v>19.466666666666665</v>
      </c>
    </row>
    <row r="84" spans="2:8" x14ac:dyDescent="0.2">
      <c r="B84" s="56"/>
      <c r="C84" s="63"/>
      <c r="D84" s="34" t="s">
        <v>210</v>
      </c>
      <c r="E84" s="38">
        <v>10</v>
      </c>
      <c r="F84" s="38">
        <v>6</v>
      </c>
      <c r="G84" s="38">
        <v>16</v>
      </c>
      <c r="H84" s="38">
        <v>40</v>
      </c>
    </row>
    <row r="85" spans="2:8" x14ac:dyDescent="0.2">
      <c r="B85" s="56"/>
      <c r="C85" s="63"/>
      <c r="D85" s="34" t="s">
        <v>211</v>
      </c>
      <c r="E85" s="38">
        <v>14</v>
      </c>
      <c r="F85" s="38">
        <v>4</v>
      </c>
      <c r="G85" s="38">
        <v>18</v>
      </c>
      <c r="H85" s="38">
        <v>24</v>
      </c>
    </row>
    <row r="86" spans="2:8" x14ac:dyDescent="0.2">
      <c r="B86" s="56"/>
      <c r="C86" s="63"/>
      <c r="D86" s="34" t="s">
        <v>66</v>
      </c>
      <c r="E86" s="38">
        <v>29</v>
      </c>
      <c r="F86" s="38">
        <v>92</v>
      </c>
      <c r="G86" s="38">
        <v>121</v>
      </c>
      <c r="H86" s="38">
        <v>96.223140495867767</v>
      </c>
    </row>
    <row r="87" spans="2:8" x14ac:dyDescent="0.2">
      <c r="B87" s="56"/>
      <c r="C87" s="63"/>
      <c r="D87" s="34" t="s">
        <v>142</v>
      </c>
      <c r="E87" s="38">
        <v>21</v>
      </c>
      <c r="F87" s="38">
        <v>13</v>
      </c>
      <c r="G87" s="38">
        <v>34</v>
      </c>
      <c r="H87" s="38">
        <v>31.764705882352942</v>
      </c>
    </row>
    <row r="88" spans="2:8" x14ac:dyDescent="0.2">
      <c r="B88" s="56"/>
      <c r="C88" s="63"/>
      <c r="D88" s="34" t="s">
        <v>18</v>
      </c>
      <c r="E88" s="38">
        <v>5</v>
      </c>
      <c r="F88" s="38">
        <v>15</v>
      </c>
      <c r="G88" s="38">
        <v>20</v>
      </c>
      <c r="H88" s="38">
        <v>32</v>
      </c>
    </row>
    <row r="89" spans="2:8" x14ac:dyDescent="0.2">
      <c r="B89" s="56"/>
      <c r="C89" s="63"/>
      <c r="D89" s="34" t="s">
        <v>212</v>
      </c>
      <c r="E89" s="39" t="s">
        <v>439</v>
      </c>
      <c r="F89" s="38">
        <v>12</v>
      </c>
      <c r="G89" s="38">
        <v>12</v>
      </c>
      <c r="H89" s="38">
        <v>100</v>
      </c>
    </row>
    <row r="90" spans="2:8" x14ac:dyDescent="0.2">
      <c r="B90" s="56"/>
      <c r="C90" s="63"/>
      <c r="D90" s="34" t="s">
        <v>143</v>
      </c>
      <c r="E90" s="38">
        <v>17</v>
      </c>
      <c r="F90" s="38">
        <v>18</v>
      </c>
      <c r="G90" s="38">
        <v>35</v>
      </c>
      <c r="H90" s="38">
        <v>30.285714285714285</v>
      </c>
    </row>
    <row r="91" spans="2:8" x14ac:dyDescent="0.2">
      <c r="B91" s="56"/>
      <c r="C91" s="63"/>
      <c r="D91" s="34" t="s">
        <v>103</v>
      </c>
      <c r="E91" s="38">
        <v>19</v>
      </c>
      <c r="F91" s="38">
        <v>1</v>
      </c>
      <c r="G91" s="38">
        <v>20</v>
      </c>
      <c r="H91" s="38">
        <v>24</v>
      </c>
    </row>
    <row r="92" spans="2:8" x14ac:dyDescent="0.2">
      <c r="B92" s="56"/>
      <c r="C92" s="63"/>
      <c r="D92" s="34" t="s">
        <v>213</v>
      </c>
      <c r="E92" s="38">
        <v>13</v>
      </c>
      <c r="F92" s="38">
        <v>7</v>
      </c>
      <c r="G92" s="38">
        <v>20</v>
      </c>
      <c r="H92" s="38">
        <v>42</v>
      </c>
    </row>
    <row r="93" spans="2:8" x14ac:dyDescent="0.2">
      <c r="B93" s="56"/>
      <c r="C93" s="63"/>
      <c r="D93" s="34" t="s">
        <v>67</v>
      </c>
      <c r="E93" s="38">
        <v>28</v>
      </c>
      <c r="F93" s="38">
        <v>8</v>
      </c>
      <c r="G93" s="38">
        <v>36</v>
      </c>
      <c r="H93" s="38">
        <v>21.333333333333332</v>
      </c>
    </row>
    <row r="94" spans="2:8" x14ac:dyDescent="0.2">
      <c r="B94" s="56"/>
      <c r="C94" s="63"/>
      <c r="D94" s="34" t="s">
        <v>68</v>
      </c>
      <c r="E94" s="38">
        <v>4</v>
      </c>
      <c r="F94" s="38">
        <v>30</v>
      </c>
      <c r="G94" s="38">
        <v>34</v>
      </c>
      <c r="H94" s="38">
        <v>32</v>
      </c>
    </row>
    <row r="95" spans="2:8" x14ac:dyDescent="0.2">
      <c r="B95" s="56"/>
      <c r="C95" s="63"/>
      <c r="D95" s="34" t="s">
        <v>69</v>
      </c>
      <c r="E95" s="38">
        <v>31</v>
      </c>
      <c r="F95" s="38">
        <v>120</v>
      </c>
      <c r="G95" s="38">
        <v>151</v>
      </c>
      <c r="H95" s="38">
        <v>114.66225165562913</v>
      </c>
    </row>
    <row r="96" spans="2:8" ht="12.75" thickBot="1" x14ac:dyDescent="0.25">
      <c r="B96" s="57"/>
      <c r="C96" s="64"/>
      <c r="D96" s="25" t="s">
        <v>34</v>
      </c>
      <c r="E96" s="32">
        <f>SUM(E78:E95)</f>
        <v>293</v>
      </c>
      <c r="F96" s="32">
        <f>SUM(F78:F95)</f>
        <v>466</v>
      </c>
      <c r="G96" s="32">
        <f>SUM(G78:G95)</f>
        <v>759</v>
      </c>
      <c r="H96" s="32">
        <v>68</v>
      </c>
    </row>
    <row r="97" spans="2:8" x14ac:dyDescent="0.2">
      <c r="B97" s="65" t="s">
        <v>19</v>
      </c>
      <c r="C97" s="62" t="s">
        <v>38</v>
      </c>
      <c r="D97" s="34" t="s">
        <v>104</v>
      </c>
      <c r="E97" s="38">
        <v>10</v>
      </c>
      <c r="F97" s="38">
        <v>10</v>
      </c>
      <c r="G97" s="38">
        <v>20</v>
      </c>
      <c r="H97" s="38">
        <v>98</v>
      </c>
    </row>
    <row r="98" spans="2:8" x14ac:dyDescent="0.2">
      <c r="B98" s="56"/>
      <c r="C98" s="63"/>
      <c r="D98" s="34" t="s">
        <v>70</v>
      </c>
      <c r="E98" s="38">
        <v>15</v>
      </c>
      <c r="F98" s="38">
        <v>10</v>
      </c>
      <c r="G98" s="38">
        <v>25</v>
      </c>
      <c r="H98" s="38">
        <v>95.2</v>
      </c>
    </row>
    <row r="99" spans="2:8" x14ac:dyDescent="0.2">
      <c r="B99" s="56"/>
      <c r="C99" s="63"/>
      <c r="D99" s="34" t="s">
        <v>108</v>
      </c>
      <c r="E99" s="38">
        <v>74</v>
      </c>
      <c r="F99" s="38">
        <v>151</v>
      </c>
      <c r="G99" s="38">
        <v>225</v>
      </c>
      <c r="H99" s="38">
        <v>113.84</v>
      </c>
    </row>
    <row r="100" spans="2:8" x14ac:dyDescent="0.2">
      <c r="B100" s="56"/>
      <c r="C100" s="63"/>
      <c r="D100" s="34" t="s">
        <v>137</v>
      </c>
      <c r="E100" s="39" t="s">
        <v>439</v>
      </c>
      <c r="F100" s="38">
        <v>10</v>
      </c>
      <c r="G100" s="38">
        <v>10</v>
      </c>
      <c r="H100" s="38">
        <v>100</v>
      </c>
    </row>
    <row r="101" spans="2:8" x14ac:dyDescent="0.2">
      <c r="B101" s="56"/>
      <c r="C101" s="63"/>
      <c r="D101" s="34" t="s">
        <v>106</v>
      </c>
      <c r="E101" s="38">
        <v>10</v>
      </c>
      <c r="F101" s="38">
        <v>14</v>
      </c>
      <c r="G101" s="38">
        <v>24</v>
      </c>
      <c r="H101" s="38">
        <v>76.5</v>
      </c>
    </row>
    <row r="102" spans="2:8" x14ac:dyDescent="0.2">
      <c r="B102" s="56"/>
      <c r="C102" s="63"/>
      <c r="D102" s="34" t="s">
        <v>138</v>
      </c>
      <c r="E102" s="38">
        <v>26</v>
      </c>
      <c r="F102" s="38">
        <v>78</v>
      </c>
      <c r="G102" s="38">
        <v>104</v>
      </c>
      <c r="H102" s="38">
        <v>116.53846153846153</v>
      </c>
    </row>
    <row r="103" spans="2:8" x14ac:dyDescent="0.2">
      <c r="B103" s="56"/>
      <c r="C103" s="63"/>
      <c r="D103" s="34" t="s">
        <v>167</v>
      </c>
      <c r="E103" s="39" t="s">
        <v>439</v>
      </c>
      <c r="F103" s="38">
        <v>15</v>
      </c>
      <c r="G103" s="38">
        <v>15</v>
      </c>
      <c r="H103" s="38">
        <v>160</v>
      </c>
    </row>
    <row r="104" spans="2:8" x14ac:dyDescent="0.2">
      <c r="B104" s="56"/>
      <c r="C104" s="63"/>
      <c r="D104" s="34" t="s">
        <v>72</v>
      </c>
      <c r="E104" s="38">
        <v>25</v>
      </c>
      <c r="F104" s="38">
        <v>129</v>
      </c>
      <c r="G104" s="38">
        <v>154</v>
      </c>
      <c r="H104" s="38">
        <v>78.175324675324674</v>
      </c>
    </row>
    <row r="105" spans="2:8" x14ac:dyDescent="0.2">
      <c r="B105" s="56"/>
      <c r="C105" s="63"/>
      <c r="D105" s="34" t="s">
        <v>214</v>
      </c>
      <c r="E105" s="38">
        <v>6</v>
      </c>
      <c r="F105" s="38">
        <v>7</v>
      </c>
      <c r="G105" s="38">
        <v>13</v>
      </c>
      <c r="H105" s="38">
        <v>24</v>
      </c>
    </row>
    <row r="106" spans="2:8" x14ac:dyDescent="0.2">
      <c r="B106" s="56"/>
      <c r="C106" s="63"/>
      <c r="D106" s="34" t="s">
        <v>73</v>
      </c>
      <c r="E106" s="38">
        <v>1</v>
      </c>
      <c r="F106" s="38">
        <v>19</v>
      </c>
      <c r="G106" s="38">
        <v>20</v>
      </c>
      <c r="H106" s="38">
        <v>85</v>
      </c>
    </row>
    <row r="107" spans="2:8" ht="12.75" thickBot="1" x14ac:dyDescent="0.25">
      <c r="B107" s="57"/>
      <c r="C107" s="64"/>
      <c r="D107" s="25" t="s">
        <v>34</v>
      </c>
      <c r="E107" s="32">
        <f t="shared" ref="E107:G107" si="4">SUM(E97:E106)</f>
        <v>167</v>
      </c>
      <c r="F107" s="32">
        <f>SUM(F97:F106)</f>
        <v>443</v>
      </c>
      <c r="G107" s="32">
        <f t="shared" si="4"/>
        <v>610</v>
      </c>
      <c r="H107" s="32">
        <v>101</v>
      </c>
    </row>
    <row r="108" spans="2:8" x14ac:dyDescent="0.2">
      <c r="B108" s="65" t="s">
        <v>20</v>
      </c>
      <c r="C108" s="62" t="s">
        <v>21</v>
      </c>
      <c r="D108" s="34" t="s">
        <v>75</v>
      </c>
      <c r="E108" s="38">
        <v>1</v>
      </c>
      <c r="F108" s="38">
        <v>45</v>
      </c>
      <c r="G108" s="38">
        <v>46</v>
      </c>
      <c r="H108" s="38">
        <v>149.78260869565219</v>
      </c>
    </row>
    <row r="109" spans="2:8" x14ac:dyDescent="0.2">
      <c r="B109" s="56"/>
      <c r="C109" s="63"/>
      <c r="D109" s="34" t="s">
        <v>215</v>
      </c>
      <c r="E109" s="38">
        <v>3</v>
      </c>
      <c r="F109" s="38">
        <v>12</v>
      </c>
      <c r="G109" s="38">
        <v>15</v>
      </c>
      <c r="H109" s="38">
        <v>42</v>
      </c>
    </row>
    <row r="110" spans="2:8" x14ac:dyDescent="0.2">
      <c r="B110" s="56"/>
      <c r="C110" s="63"/>
      <c r="D110" s="34" t="s">
        <v>124</v>
      </c>
      <c r="E110" s="39" t="s">
        <v>439</v>
      </c>
      <c r="F110" s="38">
        <v>10</v>
      </c>
      <c r="G110" s="38">
        <v>10</v>
      </c>
      <c r="H110" s="38">
        <v>100</v>
      </c>
    </row>
    <row r="111" spans="2:8" x14ac:dyDescent="0.2">
      <c r="B111" s="56"/>
      <c r="C111" s="63"/>
      <c r="D111" s="34" t="s">
        <v>125</v>
      </c>
      <c r="E111" s="39" t="s">
        <v>439</v>
      </c>
      <c r="F111" s="38">
        <v>10</v>
      </c>
      <c r="G111" s="38">
        <v>10</v>
      </c>
      <c r="H111" s="38">
        <v>130</v>
      </c>
    </row>
    <row r="112" spans="2:8" x14ac:dyDescent="0.2">
      <c r="B112" s="56"/>
      <c r="C112" s="63"/>
      <c r="D112" s="34" t="s">
        <v>216</v>
      </c>
      <c r="E112" s="38">
        <v>15</v>
      </c>
      <c r="F112" s="39" t="s">
        <v>439</v>
      </c>
      <c r="G112" s="38">
        <v>15</v>
      </c>
      <c r="H112" s="38">
        <v>30</v>
      </c>
    </row>
    <row r="113" spans="2:8" x14ac:dyDescent="0.2">
      <c r="B113" s="56"/>
      <c r="C113" s="63"/>
      <c r="D113" s="34" t="s">
        <v>168</v>
      </c>
      <c r="E113" s="38">
        <v>18</v>
      </c>
      <c r="F113" s="38">
        <v>15</v>
      </c>
      <c r="G113" s="38">
        <v>33</v>
      </c>
      <c r="H113" s="38">
        <v>39.272727272727273</v>
      </c>
    </row>
    <row r="114" spans="2:8" x14ac:dyDescent="0.2">
      <c r="B114" s="56"/>
      <c r="C114" s="63"/>
      <c r="D114" s="34" t="s">
        <v>169</v>
      </c>
      <c r="E114" s="38">
        <v>12</v>
      </c>
      <c r="F114" s="38">
        <v>3</v>
      </c>
      <c r="G114" s="38">
        <v>15</v>
      </c>
      <c r="H114" s="38">
        <v>48</v>
      </c>
    </row>
    <row r="115" spans="2:8" x14ac:dyDescent="0.2">
      <c r="B115" s="56"/>
      <c r="C115" s="63"/>
      <c r="D115" s="34" t="s">
        <v>170</v>
      </c>
      <c r="E115" s="38">
        <v>23</v>
      </c>
      <c r="F115" s="38">
        <v>29</v>
      </c>
      <c r="G115" s="38">
        <v>52</v>
      </c>
      <c r="H115" s="38">
        <v>69.384615384615387</v>
      </c>
    </row>
    <row r="116" spans="2:8" x14ac:dyDescent="0.2">
      <c r="B116" s="56"/>
      <c r="C116" s="63"/>
      <c r="D116" s="34" t="s">
        <v>109</v>
      </c>
      <c r="E116" s="38">
        <v>29</v>
      </c>
      <c r="F116" s="38">
        <v>20</v>
      </c>
      <c r="G116" s="38">
        <v>49</v>
      </c>
      <c r="H116" s="38">
        <v>31.306122448979593</v>
      </c>
    </row>
    <row r="117" spans="2:8" x14ac:dyDescent="0.2">
      <c r="B117" s="56"/>
      <c r="C117" s="63"/>
      <c r="D117" s="34" t="s">
        <v>110</v>
      </c>
      <c r="E117" s="38">
        <v>10</v>
      </c>
      <c r="F117" s="38">
        <v>5</v>
      </c>
      <c r="G117" s="38">
        <v>15</v>
      </c>
      <c r="H117" s="38">
        <v>48</v>
      </c>
    </row>
    <row r="118" spans="2:8" x14ac:dyDescent="0.2">
      <c r="B118" s="56"/>
      <c r="C118" s="63"/>
      <c r="D118" s="34" t="s">
        <v>76</v>
      </c>
      <c r="E118" s="38">
        <v>15</v>
      </c>
      <c r="F118" s="39" t="s">
        <v>439</v>
      </c>
      <c r="G118" s="38">
        <v>15</v>
      </c>
      <c r="H118" s="38">
        <v>94</v>
      </c>
    </row>
    <row r="119" spans="2:8" x14ac:dyDescent="0.2">
      <c r="B119" s="56"/>
      <c r="C119" s="63"/>
      <c r="D119" s="34" t="s">
        <v>217</v>
      </c>
      <c r="E119" s="39" t="s">
        <v>439</v>
      </c>
      <c r="F119" s="38">
        <v>10</v>
      </c>
      <c r="G119" s="38">
        <v>10</v>
      </c>
      <c r="H119" s="38">
        <v>100</v>
      </c>
    </row>
    <row r="120" spans="2:8" x14ac:dyDescent="0.2">
      <c r="B120" s="56"/>
      <c r="C120" s="63"/>
      <c r="D120" s="34" t="s">
        <v>126</v>
      </c>
      <c r="E120" s="38">
        <v>14</v>
      </c>
      <c r="F120" s="38">
        <v>11</v>
      </c>
      <c r="G120" s="38">
        <v>25</v>
      </c>
      <c r="H120" s="38">
        <v>68.8</v>
      </c>
    </row>
    <row r="121" spans="2:8" x14ac:dyDescent="0.2">
      <c r="B121" s="56"/>
      <c r="C121" s="63"/>
      <c r="D121" s="34" t="s">
        <v>127</v>
      </c>
      <c r="E121" s="38">
        <v>13</v>
      </c>
      <c r="F121" s="38">
        <v>2</v>
      </c>
      <c r="G121" s="38">
        <v>15</v>
      </c>
      <c r="H121" s="38">
        <v>64</v>
      </c>
    </row>
    <row r="122" spans="2:8" x14ac:dyDescent="0.2">
      <c r="B122" s="56"/>
      <c r="C122" s="63"/>
      <c r="D122" s="34" t="s">
        <v>77</v>
      </c>
      <c r="E122" s="38">
        <v>42</v>
      </c>
      <c r="F122" s="38">
        <v>84</v>
      </c>
      <c r="G122" s="38">
        <v>126</v>
      </c>
      <c r="H122" s="38">
        <v>130.55555555555554</v>
      </c>
    </row>
    <row r="123" spans="2:8" x14ac:dyDescent="0.2">
      <c r="B123" s="56"/>
      <c r="C123" s="63"/>
      <c r="D123" s="34" t="s">
        <v>128</v>
      </c>
      <c r="E123" s="39" t="s">
        <v>439</v>
      </c>
      <c r="F123" s="38">
        <v>10</v>
      </c>
      <c r="G123" s="38">
        <v>10</v>
      </c>
      <c r="H123" s="38">
        <v>120</v>
      </c>
    </row>
    <row r="124" spans="2:8" x14ac:dyDescent="0.2">
      <c r="B124" s="56"/>
      <c r="C124" s="63"/>
      <c r="D124" s="34" t="s">
        <v>78</v>
      </c>
      <c r="E124" s="38">
        <v>31</v>
      </c>
      <c r="F124" s="38">
        <v>38</v>
      </c>
      <c r="G124" s="38">
        <v>69</v>
      </c>
      <c r="H124" s="38">
        <v>81.623188405797094</v>
      </c>
    </row>
    <row r="125" spans="2:8" x14ac:dyDescent="0.2">
      <c r="B125" s="56"/>
      <c r="C125" s="63"/>
      <c r="D125" s="34" t="s">
        <v>129</v>
      </c>
      <c r="E125" s="38">
        <v>44</v>
      </c>
      <c r="F125" s="38">
        <v>12</v>
      </c>
      <c r="G125" s="38">
        <v>56</v>
      </c>
      <c r="H125" s="38">
        <v>56.071428571428569</v>
      </c>
    </row>
    <row r="126" spans="2:8" x14ac:dyDescent="0.2">
      <c r="B126" s="56"/>
      <c r="C126" s="63"/>
      <c r="D126" s="34" t="s">
        <v>218</v>
      </c>
      <c r="E126" s="39" t="s">
        <v>439</v>
      </c>
      <c r="F126" s="38">
        <v>25</v>
      </c>
      <c r="G126" s="38">
        <v>25</v>
      </c>
      <c r="H126" s="38">
        <v>108</v>
      </c>
    </row>
    <row r="127" spans="2:8" ht="12.75" thickBot="1" x14ac:dyDescent="0.25">
      <c r="B127" s="57"/>
      <c r="C127" s="64"/>
      <c r="D127" s="25" t="s">
        <v>34</v>
      </c>
      <c r="E127" s="32">
        <f>SUM(E108:E126)</f>
        <v>270</v>
      </c>
      <c r="F127" s="32">
        <f>SUM(F108:F126)</f>
        <v>341</v>
      </c>
      <c r="G127" s="32">
        <f>SUM(G108:G126)</f>
        <v>611</v>
      </c>
      <c r="H127" s="32">
        <v>86</v>
      </c>
    </row>
    <row r="128" spans="2:8" x14ac:dyDescent="0.2">
      <c r="B128" s="65" t="s">
        <v>22</v>
      </c>
      <c r="C128" s="62" t="s">
        <v>39</v>
      </c>
      <c r="D128" s="34" t="s">
        <v>79</v>
      </c>
      <c r="E128" s="38">
        <v>49</v>
      </c>
      <c r="F128" s="38">
        <v>17</v>
      </c>
      <c r="G128" s="38">
        <v>66</v>
      </c>
      <c r="H128" s="38">
        <v>63.757575757575758</v>
      </c>
    </row>
    <row r="129" spans="2:8" x14ac:dyDescent="0.2">
      <c r="B129" s="56"/>
      <c r="C129" s="63"/>
      <c r="D129" s="34" t="s">
        <v>80</v>
      </c>
      <c r="E129" s="38">
        <v>21</v>
      </c>
      <c r="F129" s="38">
        <v>12</v>
      </c>
      <c r="G129" s="38">
        <v>33</v>
      </c>
      <c r="H129" s="38">
        <v>26.727272727272727</v>
      </c>
    </row>
    <row r="130" spans="2:8" x14ac:dyDescent="0.2">
      <c r="B130" s="56"/>
      <c r="C130" s="63"/>
      <c r="D130" s="34" t="s">
        <v>81</v>
      </c>
      <c r="E130" s="39" t="s">
        <v>439</v>
      </c>
      <c r="F130" s="38">
        <v>19</v>
      </c>
      <c r="G130" s="38">
        <v>19</v>
      </c>
      <c r="H130" s="38">
        <v>160.52631578947367</v>
      </c>
    </row>
    <row r="131" spans="2:8" x14ac:dyDescent="0.2">
      <c r="B131" s="56"/>
      <c r="C131" s="63"/>
      <c r="D131" s="34" t="s">
        <v>219</v>
      </c>
      <c r="E131" s="38">
        <v>13</v>
      </c>
      <c r="F131" s="38">
        <v>2</v>
      </c>
      <c r="G131" s="38">
        <v>15</v>
      </c>
      <c r="H131" s="38">
        <v>28</v>
      </c>
    </row>
    <row r="132" spans="2:8" x14ac:dyDescent="0.2">
      <c r="B132" s="56"/>
      <c r="C132" s="63"/>
      <c r="D132" s="34" t="s">
        <v>220</v>
      </c>
      <c r="E132" s="38">
        <v>1</v>
      </c>
      <c r="F132" s="38">
        <v>13</v>
      </c>
      <c r="G132" s="38">
        <v>14</v>
      </c>
      <c r="H132" s="38">
        <v>24</v>
      </c>
    </row>
    <row r="133" spans="2:8" x14ac:dyDescent="0.2">
      <c r="B133" s="56"/>
      <c r="C133" s="63"/>
      <c r="D133" s="34" t="s">
        <v>221</v>
      </c>
      <c r="E133" s="38">
        <v>28</v>
      </c>
      <c r="F133" s="38">
        <v>10</v>
      </c>
      <c r="G133" s="38">
        <v>38</v>
      </c>
      <c r="H133" s="38">
        <v>23.789473684210527</v>
      </c>
    </row>
    <row r="134" spans="2:8" x14ac:dyDescent="0.2">
      <c r="B134" s="56"/>
      <c r="C134" s="63"/>
      <c r="D134" s="34" t="s">
        <v>82</v>
      </c>
      <c r="E134" s="38">
        <v>37</v>
      </c>
      <c r="F134" s="38">
        <v>81</v>
      </c>
      <c r="G134" s="38">
        <v>118</v>
      </c>
      <c r="H134" s="38">
        <v>114.85593220338983</v>
      </c>
    </row>
    <row r="135" spans="2:8" x14ac:dyDescent="0.2">
      <c r="B135" s="56"/>
      <c r="C135" s="63"/>
      <c r="D135" s="34" t="s">
        <v>222</v>
      </c>
      <c r="E135" s="38">
        <v>10</v>
      </c>
      <c r="F135" s="38">
        <v>7</v>
      </c>
      <c r="G135" s="38">
        <v>17</v>
      </c>
      <c r="H135" s="38">
        <v>48</v>
      </c>
    </row>
    <row r="136" spans="2:8" x14ac:dyDescent="0.2">
      <c r="B136" s="56"/>
      <c r="C136" s="63"/>
      <c r="D136" s="34" t="s">
        <v>83</v>
      </c>
      <c r="E136" s="38">
        <v>10</v>
      </c>
      <c r="F136" s="38">
        <v>70</v>
      </c>
      <c r="G136" s="38">
        <v>80</v>
      </c>
      <c r="H136" s="38">
        <v>113.325</v>
      </c>
    </row>
    <row r="137" spans="2:8" x14ac:dyDescent="0.2">
      <c r="B137" s="56"/>
      <c r="C137" s="63"/>
      <c r="D137" s="34" t="s">
        <v>171</v>
      </c>
      <c r="E137" s="38">
        <v>9</v>
      </c>
      <c r="F137" s="38">
        <v>6</v>
      </c>
      <c r="G137" s="38">
        <v>15</v>
      </c>
      <c r="H137" s="38">
        <v>55</v>
      </c>
    </row>
    <row r="138" spans="2:8" x14ac:dyDescent="0.2">
      <c r="B138" s="56"/>
      <c r="C138" s="63"/>
      <c r="D138" s="34" t="s">
        <v>172</v>
      </c>
      <c r="E138" s="38">
        <v>24</v>
      </c>
      <c r="F138" s="38">
        <v>51</v>
      </c>
      <c r="G138" s="38">
        <v>75</v>
      </c>
      <c r="H138" s="38">
        <v>106.66666666666667</v>
      </c>
    </row>
    <row r="139" spans="2:8" x14ac:dyDescent="0.2">
      <c r="B139" s="56"/>
      <c r="C139" s="63"/>
      <c r="D139" s="34" t="s">
        <v>223</v>
      </c>
      <c r="E139" s="38">
        <v>31</v>
      </c>
      <c r="F139" s="38">
        <v>15</v>
      </c>
      <c r="G139" s="38">
        <v>46</v>
      </c>
      <c r="H139" s="38">
        <v>38.043478260869563</v>
      </c>
    </row>
    <row r="140" spans="2:8" x14ac:dyDescent="0.2">
      <c r="B140" s="56"/>
      <c r="C140" s="63"/>
      <c r="D140" s="34" t="s">
        <v>224</v>
      </c>
      <c r="E140" s="38">
        <v>31</v>
      </c>
      <c r="F140" s="38">
        <v>1</v>
      </c>
      <c r="G140" s="38">
        <v>32</v>
      </c>
      <c r="H140" s="38">
        <v>33.875</v>
      </c>
    </row>
    <row r="141" spans="2:8" x14ac:dyDescent="0.2">
      <c r="B141" s="56"/>
      <c r="C141" s="63"/>
      <c r="D141" s="34" t="s">
        <v>225</v>
      </c>
      <c r="E141" s="38">
        <v>10</v>
      </c>
      <c r="F141" s="38">
        <v>5</v>
      </c>
      <c r="G141" s="38">
        <v>15</v>
      </c>
      <c r="H141" s="38">
        <v>36</v>
      </c>
    </row>
    <row r="142" spans="2:8" x14ac:dyDescent="0.2">
      <c r="B142" s="56"/>
      <c r="C142" s="63"/>
      <c r="D142" s="34" t="s">
        <v>173</v>
      </c>
      <c r="E142" s="38">
        <v>10</v>
      </c>
      <c r="F142" s="38">
        <v>2</v>
      </c>
      <c r="G142" s="38">
        <v>12</v>
      </c>
      <c r="H142" s="38">
        <v>42</v>
      </c>
    </row>
    <row r="143" spans="2:8" ht="12.75" thickBot="1" x14ac:dyDescent="0.25">
      <c r="B143" s="57"/>
      <c r="C143" s="64"/>
      <c r="D143" s="25" t="s">
        <v>34</v>
      </c>
      <c r="E143" s="32">
        <f>SUM(E128:E142)</f>
        <v>284</v>
      </c>
      <c r="F143" s="32">
        <f>SUM(F128:F142)</f>
        <v>311</v>
      </c>
      <c r="G143" s="32">
        <f>SUM(G128:G142)</f>
        <v>595</v>
      </c>
      <c r="H143" s="32">
        <v>77</v>
      </c>
    </row>
    <row r="144" spans="2:8" x14ac:dyDescent="0.2">
      <c r="B144" s="65" t="s">
        <v>24</v>
      </c>
      <c r="C144" s="62" t="s">
        <v>25</v>
      </c>
      <c r="D144" s="34" t="s">
        <v>25</v>
      </c>
      <c r="E144" s="38">
        <v>5</v>
      </c>
      <c r="F144" s="38">
        <v>64</v>
      </c>
      <c r="G144" s="38">
        <v>69</v>
      </c>
      <c r="H144" s="38">
        <v>119.07246376811594</v>
      </c>
    </row>
    <row r="145" spans="2:8" x14ac:dyDescent="0.2">
      <c r="B145" s="56"/>
      <c r="C145" s="63"/>
      <c r="D145" s="34" t="s">
        <v>174</v>
      </c>
      <c r="E145" s="38">
        <v>10</v>
      </c>
      <c r="F145" s="39" t="s">
        <v>439</v>
      </c>
      <c r="G145" s="38">
        <v>10</v>
      </c>
      <c r="H145" s="38">
        <v>28</v>
      </c>
    </row>
    <row r="146" spans="2:8" x14ac:dyDescent="0.2">
      <c r="B146" s="56"/>
      <c r="C146" s="63"/>
      <c r="D146" s="34" t="s">
        <v>84</v>
      </c>
      <c r="E146" s="38">
        <v>42</v>
      </c>
      <c r="F146" s="38">
        <v>155</v>
      </c>
      <c r="G146" s="38">
        <v>197</v>
      </c>
      <c r="H146" s="38">
        <v>115.1472081218274</v>
      </c>
    </row>
    <row r="147" spans="2:8" x14ac:dyDescent="0.2">
      <c r="B147" s="56"/>
      <c r="C147" s="63"/>
      <c r="D147" s="34" t="s">
        <v>175</v>
      </c>
      <c r="E147" s="38">
        <v>9</v>
      </c>
      <c r="F147" s="38">
        <v>1</v>
      </c>
      <c r="G147" s="38">
        <v>10</v>
      </c>
      <c r="H147" s="38">
        <v>90</v>
      </c>
    </row>
    <row r="148" spans="2:8" ht="12.75" thickBot="1" x14ac:dyDescent="0.25">
      <c r="B148" s="57"/>
      <c r="C148" s="64"/>
      <c r="D148" s="25" t="s">
        <v>34</v>
      </c>
      <c r="E148" s="32">
        <f t="shared" ref="E148:G148" si="5">SUM(E144:E147)</f>
        <v>66</v>
      </c>
      <c r="F148" s="32">
        <f>SUM(F144:F147)</f>
        <v>220</v>
      </c>
      <c r="G148" s="32">
        <f t="shared" si="5"/>
        <v>286</v>
      </c>
      <c r="H148" s="32">
        <v>112</v>
      </c>
    </row>
    <row r="149" spans="2:8" x14ac:dyDescent="0.2">
      <c r="B149" s="65" t="s">
        <v>26</v>
      </c>
      <c r="C149" s="62" t="s">
        <v>27</v>
      </c>
      <c r="D149" s="34" t="s">
        <v>111</v>
      </c>
      <c r="E149" s="39" t="s">
        <v>439</v>
      </c>
      <c r="F149" s="38">
        <v>75</v>
      </c>
      <c r="G149" s="38">
        <v>75</v>
      </c>
      <c r="H149" s="38">
        <v>126.66666666666667</v>
      </c>
    </row>
    <row r="150" spans="2:8" x14ac:dyDescent="0.2">
      <c r="B150" s="56"/>
      <c r="C150" s="63"/>
      <c r="D150" s="34" t="s">
        <v>176</v>
      </c>
      <c r="E150" s="39" t="s">
        <v>439</v>
      </c>
      <c r="F150" s="38">
        <v>118</v>
      </c>
      <c r="G150" s="38">
        <v>118</v>
      </c>
      <c r="H150" s="38">
        <v>133.98305084745763</v>
      </c>
    </row>
    <row r="151" spans="2:8" x14ac:dyDescent="0.2">
      <c r="B151" s="56"/>
      <c r="C151" s="63"/>
      <c r="D151" s="34" t="s">
        <v>85</v>
      </c>
      <c r="E151" s="38">
        <v>22</v>
      </c>
      <c r="F151" s="38">
        <v>304</v>
      </c>
      <c r="G151" s="38">
        <v>326</v>
      </c>
      <c r="H151" s="38">
        <v>120.90184049079754</v>
      </c>
    </row>
    <row r="152" spans="2:8" ht="12.75" thickBot="1" x14ac:dyDescent="0.25">
      <c r="B152" s="57"/>
      <c r="C152" s="64"/>
      <c r="D152" s="25" t="s">
        <v>34</v>
      </c>
      <c r="E152" s="32">
        <f t="shared" ref="E152:G152" si="6">SUM(E149:E151)</f>
        <v>22</v>
      </c>
      <c r="F152" s="32">
        <f>SUM(F149:F151)</f>
        <v>497</v>
      </c>
      <c r="G152" s="32">
        <f t="shared" si="6"/>
        <v>519</v>
      </c>
      <c r="H152" s="32">
        <v>125</v>
      </c>
    </row>
    <row r="153" spans="2:8" x14ac:dyDescent="0.2">
      <c r="B153" s="65" t="s">
        <v>28</v>
      </c>
      <c r="C153" s="62" t="s">
        <v>29</v>
      </c>
      <c r="D153" s="34" t="s">
        <v>226</v>
      </c>
      <c r="E153" s="38">
        <v>18</v>
      </c>
      <c r="F153" s="38">
        <v>2</v>
      </c>
      <c r="G153" s="38">
        <v>20</v>
      </c>
      <c r="H153" s="38">
        <v>16</v>
      </c>
    </row>
    <row r="154" spans="2:8" x14ac:dyDescent="0.2">
      <c r="B154" s="56"/>
      <c r="C154" s="63"/>
      <c r="D154" s="34" t="s">
        <v>86</v>
      </c>
      <c r="E154" s="38">
        <v>17</v>
      </c>
      <c r="F154" s="38">
        <v>3</v>
      </c>
      <c r="G154" s="38">
        <v>20</v>
      </c>
      <c r="H154" s="38">
        <v>58</v>
      </c>
    </row>
    <row r="155" spans="2:8" x14ac:dyDescent="0.2">
      <c r="B155" s="56"/>
      <c r="C155" s="63"/>
      <c r="D155" s="34" t="s">
        <v>227</v>
      </c>
      <c r="E155" s="38">
        <v>25</v>
      </c>
      <c r="F155" s="38">
        <v>83</v>
      </c>
      <c r="G155" s="38">
        <v>108</v>
      </c>
      <c r="H155" s="38">
        <v>107.4074074074074</v>
      </c>
    </row>
    <row r="156" spans="2:8" x14ac:dyDescent="0.2">
      <c r="B156" s="56"/>
      <c r="C156" s="63"/>
      <c r="D156" s="34" t="s">
        <v>177</v>
      </c>
      <c r="E156" s="38">
        <v>14</v>
      </c>
      <c r="F156" s="38">
        <v>11</v>
      </c>
      <c r="G156" s="38">
        <v>25</v>
      </c>
      <c r="H156" s="38">
        <v>120</v>
      </c>
    </row>
    <row r="157" spans="2:8" x14ac:dyDescent="0.2">
      <c r="B157" s="56"/>
      <c r="C157" s="63"/>
      <c r="D157" s="34" t="s">
        <v>228</v>
      </c>
      <c r="E157" s="38">
        <v>7</v>
      </c>
      <c r="F157" s="38">
        <v>5</v>
      </c>
      <c r="G157" s="38">
        <v>12</v>
      </c>
      <c r="H157" s="38">
        <v>36</v>
      </c>
    </row>
    <row r="158" spans="2:8" x14ac:dyDescent="0.2">
      <c r="B158" s="56"/>
      <c r="C158" s="63"/>
      <c r="D158" s="34" t="s">
        <v>87</v>
      </c>
      <c r="E158" s="39" t="s">
        <v>439</v>
      </c>
      <c r="F158" s="38">
        <v>61</v>
      </c>
      <c r="G158" s="38">
        <v>61</v>
      </c>
      <c r="H158" s="38">
        <v>182.29508196721312</v>
      </c>
    </row>
    <row r="159" spans="2:8" x14ac:dyDescent="0.2">
      <c r="B159" s="56"/>
      <c r="C159" s="63"/>
      <c r="D159" s="34" t="s">
        <v>229</v>
      </c>
      <c r="E159" s="38">
        <v>8</v>
      </c>
      <c r="F159" s="38">
        <v>12</v>
      </c>
      <c r="G159" s="38">
        <v>20</v>
      </c>
      <c r="H159" s="38">
        <v>32</v>
      </c>
    </row>
    <row r="160" spans="2:8" x14ac:dyDescent="0.2">
      <c r="B160" s="56"/>
      <c r="C160" s="63"/>
      <c r="D160" s="34" t="s">
        <v>230</v>
      </c>
      <c r="E160" s="38">
        <v>10</v>
      </c>
      <c r="F160" s="38">
        <v>10</v>
      </c>
      <c r="G160" s="38">
        <v>20</v>
      </c>
      <c r="H160" s="38">
        <v>32</v>
      </c>
    </row>
    <row r="161" spans="2:8" x14ac:dyDescent="0.2">
      <c r="B161" s="56"/>
      <c r="C161" s="63"/>
      <c r="D161" s="34" t="s">
        <v>178</v>
      </c>
      <c r="E161" s="39" t="s">
        <v>439</v>
      </c>
      <c r="F161" s="38">
        <v>10</v>
      </c>
      <c r="G161" s="38">
        <v>10</v>
      </c>
      <c r="H161" s="38">
        <v>120</v>
      </c>
    </row>
    <row r="162" spans="2:8" x14ac:dyDescent="0.2">
      <c r="B162" s="56"/>
      <c r="C162" s="63"/>
      <c r="D162" s="34" t="s">
        <v>231</v>
      </c>
      <c r="E162" s="38">
        <v>13</v>
      </c>
      <c r="F162" s="38">
        <v>7</v>
      </c>
      <c r="G162" s="38">
        <v>20</v>
      </c>
      <c r="H162" s="38">
        <v>28</v>
      </c>
    </row>
    <row r="163" spans="2:8" x14ac:dyDescent="0.2">
      <c r="B163" s="56"/>
      <c r="C163" s="63"/>
      <c r="D163" s="34" t="s">
        <v>179</v>
      </c>
      <c r="E163" s="39" t="s">
        <v>439</v>
      </c>
      <c r="F163" s="38">
        <v>25</v>
      </c>
      <c r="G163" s="38">
        <v>25</v>
      </c>
      <c r="H163" s="38">
        <v>110</v>
      </c>
    </row>
    <row r="164" spans="2:8" x14ac:dyDescent="0.2">
      <c r="B164" s="56"/>
      <c r="C164" s="63"/>
      <c r="D164" s="34" t="s">
        <v>232</v>
      </c>
      <c r="E164" s="39" t="s">
        <v>439</v>
      </c>
      <c r="F164" s="38">
        <v>25</v>
      </c>
      <c r="G164" s="38">
        <v>25</v>
      </c>
      <c r="H164" s="38">
        <v>120</v>
      </c>
    </row>
    <row r="165" spans="2:8" x14ac:dyDescent="0.2">
      <c r="B165" s="56"/>
      <c r="C165" s="63"/>
      <c r="D165" s="34" t="s">
        <v>180</v>
      </c>
      <c r="E165" s="38">
        <v>1</v>
      </c>
      <c r="F165" s="38">
        <v>34</v>
      </c>
      <c r="G165" s="38">
        <v>35</v>
      </c>
      <c r="H165" s="38">
        <v>124.57142857142857</v>
      </c>
    </row>
    <row r="166" spans="2:8" x14ac:dyDescent="0.2">
      <c r="B166" s="56"/>
      <c r="C166" s="63"/>
      <c r="D166" s="34" t="s">
        <v>88</v>
      </c>
      <c r="E166" s="38">
        <v>23</v>
      </c>
      <c r="F166" s="38">
        <v>19</v>
      </c>
      <c r="G166" s="38">
        <v>42</v>
      </c>
      <c r="H166" s="38">
        <v>35.238095238095241</v>
      </c>
    </row>
    <row r="167" spans="2:8" x14ac:dyDescent="0.2">
      <c r="B167" s="56"/>
      <c r="C167" s="63"/>
      <c r="D167" s="34" t="s">
        <v>233</v>
      </c>
      <c r="E167" s="38">
        <v>15</v>
      </c>
      <c r="F167" s="38">
        <v>2</v>
      </c>
      <c r="G167" s="38">
        <v>17</v>
      </c>
      <c r="H167" s="38">
        <v>80</v>
      </c>
    </row>
    <row r="168" spans="2:8" x14ac:dyDescent="0.2">
      <c r="B168" s="56"/>
      <c r="C168" s="63"/>
      <c r="D168" s="34" t="s">
        <v>144</v>
      </c>
      <c r="E168" s="38">
        <v>13</v>
      </c>
      <c r="F168" s="38">
        <v>11</v>
      </c>
      <c r="G168" s="38">
        <v>24</v>
      </c>
      <c r="H168" s="38">
        <v>32</v>
      </c>
    </row>
    <row r="169" spans="2:8" x14ac:dyDescent="0.2">
      <c r="B169" s="56"/>
      <c r="C169" s="63"/>
      <c r="D169" s="34" t="s">
        <v>234</v>
      </c>
      <c r="E169" s="38">
        <v>42</v>
      </c>
      <c r="F169" s="38">
        <v>33</v>
      </c>
      <c r="G169" s="38">
        <v>75</v>
      </c>
      <c r="H169" s="38">
        <v>125.33333333333333</v>
      </c>
    </row>
    <row r="170" spans="2:8" x14ac:dyDescent="0.2">
      <c r="B170" s="56"/>
      <c r="C170" s="63"/>
      <c r="D170" s="34" t="s">
        <v>235</v>
      </c>
      <c r="E170" s="38">
        <v>17</v>
      </c>
      <c r="F170" s="38">
        <v>33</v>
      </c>
      <c r="G170" s="38">
        <v>50</v>
      </c>
      <c r="H170" s="38">
        <v>136</v>
      </c>
    </row>
    <row r="171" spans="2:8" x14ac:dyDescent="0.2">
      <c r="B171" s="56"/>
      <c r="C171" s="63"/>
      <c r="D171" s="34" t="s">
        <v>236</v>
      </c>
      <c r="E171" s="38">
        <v>2</v>
      </c>
      <c r="F171" s="38">
        <v>8</v>
      </c>
      <c r="G171" s="38">
        <v>10</v>
      </c>
      <c r="H171" s="38">
        <v>150</v>
      </c>
    </row>
    <row r="172" spans="2:8" x14ac:dyDescent="0.2">
      <c r="B172" s="56"/>
      <c r="C172" s="63"/>
      <c r="D172" s="34" t="s">
        <v>181</v>
      </c>
      <c r="E172" s="39" t="s">
        <v>439</v>
      </c>
      <c r="F172" s="38">
        <v>96</v>
      </c>
      <c r="G172" s="38">
        <v>96</v>
      </c>
      <c r="H172" s="38">
        <v>103.14583333333333</v>
      </c>
    </row>
    <row r="173" spans="2:8" x14ac:dyDescent="0.2">
      <c r="B173" s="56"/>
      <c r="C173" s="63"/>
      <c r="D173" s="34" t="s">
        <v>237</v>
      </c>
      <c r="E173" s="38">
        <v>10</v>
      </c>
      <c r="F173" s="39" t="s">
        <v>439</v>
      </c>
      <c r="G173" s="38">
        <v>10</v>
      </c>
      <c r="H173" s="38">
        <v>148</v>
      </c>
    </row>
    <row r="174" spans="2:8" x14ac:dyDescent="0.2">
      <c r="B174" s="56"/>
      <c r="C174" s="63"/>
      <c r="D174" s="34" t="s">
        <v>89</v>
      </c>
      <c r="E174" s="38">
        <v>23</v>
      </c>
      <c r="F174" s="38">
        <v>66</v>
      </c>
      <c r="G174" s="38">
        <v>89</v>
      </c>
      <c r="H174" s="38">
        <v>149.77528089887642</v>
      </c>
    </row>
    <row r="175" spans="2:8" x14ac:dyDescent="0.2">
      <c r="B175" s="56"/>
      <c r="C175" s="63"/>
      <c r="D175" s="34" t="s">
        <v>90</v>
      </c>
      <c r="E175" s="38">
        <v>9</v>
      </c>
      <c r="F175" s="38">
        <v>21</v>
      </c>
      <c r="G175" s="38">
        <v>30</v>
      </c>
      <c r="H175" s="38">
        <v>59.666666666666664</v>
      </c>
    </row>
    <row r="176" spans="2:8" ht="12.75" thickBot="1" x14ac:dyDescent="0.25">
      <c r="B176" s="57"/>
      <c r="C176" s="64"/>
      <c r="D176" s="25" t="s">
        <v>34</v>
      </c>
      <c r="E176" s="32">
        <f>SUM(E153:E175)</f>
        <v>267</v>
      </c>
      <c r="F176" s="32">
        <f>SUM(F153:F175)</f>
        <v>577</v>
      </c>
      <c r="G176" s="32">
        <f>SUM(G153:G175)</f>
        <v>844</v>
      </c>
      <c r="H176" s="32">
        <v>105</v>
      </c>
    </row>
    <row r="177" spans="2:8" x14ac:dyDescent="0.2">
      <c r="B177" s="65" t="s">
        <v>30</v>
      </c>
      <c r="C177" s="62" t="s">
        <v>31</v>
      </c>
      <c r="D177" s="34" t="s">
        <v>112</v>
      </c>
      <c r="E177" s="38">
        <v>14</v>
      </c>
      <c r="F177" s="38">
        <v>1</v>
      </c>
      <c r="G177" s="38">
        <v>15</v>
      </c>
      <c r="H177" s="38">
        <v>58</v>
      </c>
    </row>
    <row r="178" spans="2:8" x14ac:dyDescent="0.2">
      <c r="B178" s="56"/>
      <c r="C178" s="63"/>
      <c r="D178" s="34" t="s">
        <v>91</v>
      </c>
      <c r="E178" s="38">
        <v>12</v>
      </c>
      <c r="F178" s="38">
        <v>3</v>
      </c>
      <c r="G178" s="38">
        <v>15</v>
      </c>
      <c r="H178" s="38">
        <v>56</v>
      </c>
    </row>
    <row r="179" spans="2:8" x14ac:dyDescent="0.2">
      <c r="B179" s="56"/>
      <c r="C179" s="63"/>
      <c r="D179" s="34" t="s">
        <v>130</v>
      </c>
      <c r="E179" s="38">
        <v>50</v>
      </c>
      <c r="F179" s="38">
        <v>8</v>
      </c>
      <c r="G179" s="38">
        <v>58</v>
      </c>
      <c r="H179" s="38">
        <v>39.03448275862069</v>
      </c>
    </row>
    <row r="180" spans="2:8" x14ac:dyDescent="0.2">
      <c r="B180" s="56"/>
      <c r="C180" s="63"/>
      <c r="D180" s="34" t="s">
        <v>113</v>
      </c>
      <c r="E180" s="38">
        <v>12</v>
      </c>
      <c r="F180" s="38">
        <v>3</v>
      </c>
      <c r="G180" s="38">
        <v>15</v>
      </c>
      <c r="H180" s="38">
        <v>56</v>
      </c>
    </row>
    <row r="181" spans="2:8" x14ac:dyDescent="0.2">
      <c r="B181" s="56"/>
      <c r="C181" s="63"/>
      <c r="D181" s="34" t="s">
        <v>92</v>
      </c>
      <c r="E181" s="38">
        <v>9</v>
      </c>
      <c r="F181" s="38">
        <v>6</v>
      </c>
      <c r="G181" s="38">
        <v>15</v>
      </c>
      <c r="H181" s="38">
        <v>40</v>
      </c>
    </row>
    <row r="182" spans="2:8" x14ac:dyDescent="0.2">
      <c r="B182" s="56"/>
      <c r="C182" s="63"/>
      <c r="D182" s="34" t="s">
        <v>39</v>
      </c>
      <c r="E182" s="38">
        <v>14</v>
      </c>
      <c r="F182" s="38">
        <v>1</v>
      </c>
      <c r="G182" s="38">
        <v>15</v>
      </c>
      <c r="H182" s="38">
        <v>32</v>
      </c>
    </row>
    <row r="183" spans="2:8" x14ac:dyDescent="0.2">
      <c r="B183" s="56"/>
      <c r="C183" s="63"/>
      <c r="D183" s="34" t="s">
        <v>131</v>
      </c>
      <c r="E183" s="38">
        <v>8</v>
      </c>
      <c r="F183" s="38">
        <v>7</v>
      </c>
      <c r="G183" s="38">
        <v>15</v>
      </c>
      <c r="H183" s="38">
        <v>58</v>
      </c>
    </row>
    <row r="184" spans="2:8" x14ac:dyDescent="0.2">
      <c r="B184" s="56"/>
      <c r="C184" s="63"/>
      <c r="D184" s="34" t="s">
        <v>93</v>
      </c>
      <c r="E184" s="38">
        <v>6</v>
      </c>
      <c r="F184" s="38">
        <v>4</v>
      </c>
      <c r="G184" s="38">
        <v>10</v>
      </c>
      <c r="H184" s="38">
        <v>52</v>
      </c>
    </row>
    <row r="185" spans="2:8" x14ac:dyDescent="0.2">
      <c r="B185" s="56"/>
      <c r="C185" s="63"/>
      <c r="D185" s="34" t="s">
        <v>94</v>
      </c>
      <c r="E185" s="38">
        <v>15</v>
      </c>
      <c r="F185" s="39" t="s">
        <v>439</v>
      </c>
      <c r="G185" s="38">
        <v>15</v>
      </c>
      <c r="H185" s="38">
        <v>48</v>
      </c>
    </row>
    <row r="186" spans="2:8" x14ac:dyDescent="0.2">
      <c r="B186" s="56"/>
      <c r="C186" s="63"/>
      <c r="D186" s="34" t="s">
        <v>95</v>
      </c>
      <c r="E186" s="38">
        <v>11</v>
      </c>
      <c r="F186" s="38">
        <v>3</v>
      </c>
      <c r="G186" s="38">
        <v>14</v>
      </c>
      <c r="H186" s="38">
        <v>52</v>
      </c>
    </row>
    <row r="187" spans="2:8" x14ac:dyDescent="0.2">
      <c r="B187" s="56"/>
      <c r="C187" s="63"/>
      <c r="D187" s="34" t="s">
        <v>132</v>
      </c>
      <c r="E187" s="38">
        <v>38</v>
      </c>
      <c r="F187" s="38">
        <v>1</v>
      </c>
      <c r="G187" s="38">
        <v>39</v>
      </c>
      <c r="H187" s="38">
        <v>41.384615384615387</v>
      </c>
    </row>
    <row r="188" spans="2:8" x14ac:dyDescent="0.2">
      <c r="B188" s="56"/>
      <c r="C188" s="63"/>
      <c r="D188" s="34" t="s">
        <v>96</v>
      </c>
      <c r="E188" s="38">
        <v>37</v>
      </c>
      <c r="F188" s="38">
        <v>55</v>
      </c>
      <c r="G188" s="38">
        <v>92</v>
      </c>
      <c r="H188" s="38">
        <v>117.34782608695652</v>
      </c>
    </row>
    <row r="189" spans="2:8" ht="12.75" thickBot="1" x14ac:dyDescent="0.25">
      <c r="B189" s="57"/>
      <c r="C189" s="64"/>
      <c r="D189" s="25" t="s">
        <v>34</v>
      </c>
      <c r="E189" s="32">
        <f t="shared" ref="E189:G189" si="7">SUM(E177:E188)</f>
        <v>226</v>
      </c>
      <c r="F189" s="32">
        <f>SUM(F177:F188)</f>
        <v>92</v>
      </c>
      <c r="G189" s="32">
        <f t="shared" si="7"/>
        <v>318</v>
      </c>
      <c r="H189" s="32">
        <v>65.543209876543216</v>
      </c>
    </row>
    <row r="190" spans="2:8" x14ac:dyDescent="0.2">
      <c r="B190" s="65" t="s">
        <v>32</v>
      </c>
      <c r="C190" s="66" t="s">
        <v>33</v>
      </c>
      <c r="D190" s="34" t="s">
        <v>97</v>
      </c>
      <c r="E190" s="38">
        <v>44</v>
      </c>
      <c r="F190" s="38">
        <v>382</v>
      </c>
      <c r="G190" s="38">
        <v>426</v>
      </c>
      <c r="H190" s="38">
        <v>118.88732394366197</v>
      </c>
    </row>
    <row r="191" spans="2:8" x14ac:dyDescent="0.2">
      <c r="B191" s="56"/>
      <c r="C191" s="67"/>
      <c r="D191" s="34" t="s">
        <v>182</v>
      </c>
      <c r="E191" s="39" t="s">
        <v>439</v>
      </c>
      <c r="F191" s="38">
        <v>100</v>
      </c>
      <c r="G191" s="38">
        <v>100</v>
      </c>
      <c r="H191" s="38">
        <v>125</v>
      </c>
    </row>
    <row r="192" spans="2:8" ht="12.75" thickBot="1" x14ac:dyDescent="0.25">
      <c r="B192" s="57"/>
      <c r="C192" s="68"/>
      <c r="D192" s="25" t="s">
        <v>34</v>
      </c>
      <c r="E192" s="32">
        <f t="shared" ref="E192:G192" si="8">SUM(E190:E191)</f>
        <v>44</v>
      </c>
      <c r="F192" s="32">
        <f>SUM(F190:F191)</f>
        <v>482</v>
      </c>
      <c r="G192" s="32">
        <f t="shared" si="8"/>
        <v>526</v>
      </c>
      <c r="H192" s="32">
        <v>120</v>
      </c>
    </row>
    <row r="193" spans="2:8" x14ac:dyDescent="0.2">
      <c r="B193" s="65" t="s">
        <v>145</v>
      </c>
      <c r="C193" s="62" t="s">
        <v>146</v>
      </c>
      <c r="D193" s="34" t="s">
        <v>105</v>
      </c>
      <c r="E193" s="39" t="s">
        <v>439</v>
      </c>
      <c r="F193" s="38">
        <v>10</v>
      </c>
      <c r="G193" s="38">
        <v>10</v>
      </c>
      <c r="H193" s="38">
        <v>150</v>
      </c>
    </row>
    <row r="194" spans="2:8" x14ac:dyDescent="0.2">
      <c r="B194" s="56"/>
      <c r="C194" s="63"/>
      <c r="D194" s="34" t="s">
        <v>136</v>
      </c>
      <c r="E194" s="38">
        <v>15</v>
      </c>
      <c r="F194" s="38">
        <v>158</v>
      </c>
      <c r="G194" s="38">
        <v>173</v>
      </c>
      <c r="H194" s="38">
        <v>108.90173410404624</v>
      </c>
    </row>
    <row r="195" spans="2:8" x14ac:dyDescent="0.2">
      <c r="B195" s="56"/>
      <c r="C195" s="63"/>
      <c r="D195" s="34" t="s">
        <v>183</v>
      </c>
      <c r="E195" s="38">
        <v>15</v>
      </c>
      <c r="F195" s="38">
        <v>5</v>
      </c>
      <c r="G195" s="38">
        <v>20</v>
      </c>
      <c r="H195" s="38">
        <v>26</v>
      </c>
    </row>
    <row r="196" spans="2:8" x14ac:dyDescent="0.2">
      <c r="B196" s="56"/>
      <c r="C196" s="63"/>
      <c r="D196" s="34" t="s">
        <v>238</v>
      </c>
      <c r="E196" s="38">
        <v>9</v>
      </c>
      <c r="F196" s="38">
        <v>1</v>
      </c>
      <c r="G196" s="38">
        <v>10</v>
      </c>
      <c r="H196" s="38">
        <v>40</v>
      </c>
    </row>
    <row r="197" spans="2:8" x14ac:dyDescent="0.2">
      <c r="B197" s="56"/>
      <c r="C197" s="63"/>
      <c r="D197" s="34" t="s">
        <v>107</v>
      </c>
      <c r="E197" s="38">
        <v>10</v>
      </c>
      <c r="F197" s="38">
        <v>14</v>
      </c>
      <c r="G197" s="38">
        <v>24</v>
      </c>
      <c r="H197" s="38">
        <v>99.916666666666671</v>
      </c>
    </row>
    <row r="198" spans="2:8" x14ac:dyDescent="0.2">
      <c r="B198" s="56"/>
      <c r="C198" s="63"/>
      <c r="D198" s="34" t="s">
        <v>71</v>
      </c>
      <c r="E198" s="38">
        <v>27</v>
      </c>
      <c r="F198" s="38">
        <v>32</v>
      </c>
      <c r="G198" s="38">
        <v>59</v>
      </c>
      <c r="H198" s="38">
        <v>63.084745762711862</v>
      </c>
    </row>
    <row r="199" spans="2:8" x14ac:dyDescent="0.2">
      <c r="B199" s="56"/>
      <c r="C199" s="63"/>
      <c r="D199" s="34" t="s">
        <v>239</v>
      </c>
      <c r="E199" s="38">
        <v>7</v>
      </c>
      <c r="F199" s="38">
        <v>5</v>
      </c>
      <c r="G199" s="38">
        <v>12</v>
      </c>
      <c r="H199" s="38">
        <v>40</v>
      </c>
    </row>
    <row r="200" spans="2:8" x14ac:dyDescent="0.2">
      <c r="B200" s="56"/>
      <c r="C200" s="63"/>
      <c r="D200" s="34" t="s">
        <v>74</v>
      </c>
      <c r="E200" s="38">
        <v>12</v>
      </c>
      <c r="F200" s="38">
        <v>16</v>
      </c>
      <c r="G200" s="38">
        <v>28</v>
      </c>
      <c r="H200" s="38">
        <v>96.642857142857139</v>
      </c>
    </row>
    <row r="201" spans="2:8" ht="12.75" thickBot="1" x14ac:dyDescent="0.25">
      <c r="B201" s="57"/>
      <c r="C201" s="64"/>
      <c r="D201" s="25" t="s">
        <v>34</v>
      </c>
      <c r="E201" s="32">
        <f>SUM(E193:E200)</f>
        <v>95</v>
      </c>
      <c r="F201" s="32">
        <f>SUM(F193:F200)</f>
        <v>241</v>
      </c>
      <c r="G201" s="32">
        <f>SUM(G193:G200)</f>
        <v>336</v>
      </c>
      <c r="H201" s="32">
        <v>91</v>
      </c>
    </row>
    <row r="202" spans="2:8" ht="12.75" thickBot="1" x14ac:dyDescent="0.25">
      <c r="B202" s="51" t="s">
        <v>34</v>
      </c>
      <c r="C202" s="51"/>
      <c r="D202" s="51"/>
      <c r="E202" s="32">
        <f>SUM(E201,E192,E189,E176,E152,E148,E143,E127,E107,E96,E77,E59,E36,E24,E19,E13)</f>
        <v>2526</v>
      </c>
      <c r="F202" s="32">
        <f>SUM(F201,F192,F189,F176,F152,F148,F143,F127,F107,F96,F77,F59,F36,F24,F19,F13)</f>
        <v>5534</v>
      </c>
      <c r="G202" s="32">
        <f>SUM(G201,G192,G189,G176,G152,G148,G143,G127,G107,G96,G77,G59,G36,G24,G19,G13)</f>
        <v>8060</v>
      </c>
      <c r="H202" s="22">
        <v>92</v>
      </c>
    </row>
    <row r="203" spans="2:8" x14ac:dyDescent="0.2">
      <c r="B203" s="10"/>
      <c r="H203" s="40"/>
    </row>
    <row r="204" spans="2:8" x14ac:dyDescent="0.2">
      <c r="B204" s="36" t="s">
        <v>185</v>
      </c>
      <c r="C204" s="14"/>
      <c r="D204" s="1"/>
      <c r="G204" s="1"/>
    </row>
    <row r="205" spans="2:8" x14ac:dyDescent="0.2">
      <c r="B205" s="1"/>
      <c r="C205" s="19"/>
    </row>
    <row r="206" spans="2:8" x14ac:dyDescent="0.2">
      <c r="B206" s="26" t="s">
        <v>115</v>
      </c>
    </row>
    <row r="207" spans="2:8" x14ac:dyDescent="0.2">
      <c r="B207" s="13" t="s">
        <v>189</v>
      </c>
      <c r="C207" s="13"/>
    </row>
  </sheetData>
  <mergeCells count="41">
    <mergeCell ref="B2:H2"/>
    <mergeCell ref="B3:H3"/>
    <mergeCell ref="H5:H7"/>
    <mergeCell ref="G5:G7"/>
    <mergeCell ref="E5:E7"/>
    <mergeCell ref="F5:F7"/>
    <mergeCell ref="D5:D7"/>
    <mergeCell ref="B5:C7"/>
    <mergeCell ref="C97:C107"/>
    <mergeCell ref="C8:C13"/>
    <mergeCell ref="B8:B13"/>
    <mergeCell ref="B14:B19"/>
    <mergeCell ref="C14:C19"/>
    <mergeCell ref="C20:C24"/>
    <mergeCell ref="B20:B24"/>
    <mergeCell ref="B25:B36"/>
    <mergeCell ref="C60:C77"/>
    <mergeCell ref="B60:B77"/>
    <mergeCell ref="C25:C36"/>
    <mergeCell ref="B37:B59"/>
    <mergeCell ref="C37:C59"/>
    <mergeCell ref="C78:C96"/>
    <mergeCell ref="B78:B96"/>
    <mergeCell ref="B97:B107"/>
    <mergeCell ref="C108:C127"/>
    <mergeCell ref="B108:B127"/>
    <mergeCell ref="C128:C143"/>
    <mergeCell ref="B128:B143"/>
    <mergeCell ref="C144:C148"/>
    <mergeCell ref="B144:B148"/>
    <mergeCell ref="B202:D202"/>
    <mergeCell ref="C149:C152"/>
    <mergeCell ref="B149:B152"/>
    <mergeCell ref="C190:C192"/>
    <mergeCell ref="B190:B192"/>
    <mergeCell ref="C153:C176"/>
    <mergeCell ref="B153:B176"/>
    <mergeCell ref="C177:C189"/>
    <mergeCell ref="B177:B189"/>
    <mergeCell ref="B193:B201"/>
    <mergeCell ref="C193:C20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8"/>
  <sheetViews>
    <sheetView zoomScaleNormal="100" workbookViewId="0"/>
  </sheetViews>
  <sheetFormatPr baseColWidth="10" defaultColWidth="11.42578125" defaultRowHeight="12" x14ac:dyDescent="0.2"/>
  <cols>
    <col min="1" max="1" width="11.42578125" style="1"/>
    <col min="2" max="2" width="12.42578125" style="10" customWidth="1"/>
    <col min="3" max="3" width="18" style="4" customWidth="1"/>
    <col min="4" max="5" width="11" style="5" customWidth="1"/>
    <col min="6" max="6" width="12.42578125" style="5" customWidth="1"/>
    <col min="7" max="7" width="11.7109375" style="5" customWidth="1"/>
    <col min="8" max="8" width="13.85546875" style="5" bestFit="1" customWidth="1"/>
    <col min="9" max="9" width="13.85546875" style="41" bestFit="1" customWidth="1"/>
    <col min="10" max="16384" width="11.42578125" style="1"/>
  </cols>
  <sheetData>
    <row r="1" spans="1:9" ht="12.75" x14ac:dyDescent="0.2">
      <c r="A1" s="12" t="s">
        <v>116</v>
      </c>
      <c r="B1" s="3"/>
    </row>
    <row r="2" spans="1:9" ht="15" x14ac:dyDescent="0.25">
      <c r="B2" s="53" t="s">
        <v>184</v>
      </c>
      <c r="C2" s="53"/>
      <c r="D2" s="53"/>
      <c r="E2" s="53"/>
      <c r="F2" s="53"/>
      <c r="G2" s="53"/>
      <c r="H2" s="53"/>
      <c r="I2" s="53"/>
    </row>
    <row r="3" spans="1:9" ht="12.75" customHeight="1" x14ac:dyDescent="0.2">
      <c r="B3" s="54" t="s">
        <v>40</v>
      </c>
      <c r="C3" s="54"/>
      <c r="D3" s="54"/>
      <c r="E3" s="54"/>
      <c r="F3" s="54"/>
      <c r="G3" s="54"/>
      <c r="H3" s="54"/>
      <c r="I3" s="54"/>
    </row>
    <row r="5" spans="1:9" x14ac:dyDescent="0.2">
      <c r="B5" s="58" t="s">
        <v>0</v>
      </c>
      <c r="C5" s="58"/>
      <c r="D5" s="69" t="s">
        <v>1</v>
      </c>
      <c r="E5" s="69" t="s">
        <v>2</v>
      </c>
      <c r="F5" s="69" t="s">
        <v>3</v>
      </c>
      <c r="G5" s="69" t="s">
        <v>98</v>
      </c>
      <c r="H5" s="69" t="s">
        <v>99</v>
      </c>
      <c r="I5" s="69" t="s">
        <v>4</v>
      </c>
    </row>
    <row r="6" spans="1:9" x14ac:dyDescent="0.2">
      <c r="B6" s="59"/>
      <c r="C6" s="59"/>
      <c r="D6" s="70"/>
      <c r="E6" s="70"/>
      <c r="F6" s="70"/>
      <c r="G6" s="70"/>
      <c r="H6" s="70"/>
      <c r="I6" s="70"/>
    </row>
    <row r="7" spans="1:9" ht="12.75" thickBot="1" x14ac:dyDescent="0.25">
      <c r="B7" s="60"/>
      <c r="C7" s="60"/>
      <c r="D7" s="71"/>
      <c r="E7" s="71"/>
      <c r="F7" s="71"/>
      <c r="G7" s="71"/>
      <c r="H7" s="71"/>
      <c r="I7" s="71"/>
    </row>
    <row r="8" spans="1:9" x14ac:dyDescent="0.2">
      <c r="B8" s="72" t="s">
        <v>41</v>
      </c>
      <c r="C8" s="72"/>
      <c r="D8" s="72"/>
      <c r="E8" s="72"/>
      <c r="F8" s="72"/>
      <c r="G8" s="72"/>
      <c r="H8" s="72"/>
      <c r="I8" s="72"/>
    </row>
    <row r="9" spans="1:9" x14ac:dyDescent="0.2">
      <c r="B9" s="27" t="s">
        <v>5</v>
      </c>
      <c r="C9" s="28" t="s">
        <v>6</v>
      </c>
      <c r="D9" s="39">
        <v>8</v>
      </c>
      <c r="E9" s="39" t="s">
        <v>439</v>
      </c>
      <c r="F9" s="39">
        <v>23</v>
      </c>
      <c r="G9" s="39">
        <v>23</v>
      </c>
      <c r="H9" s="39">
        <v>23</v>
      </c>
      <c r="I9" s="39">
        <v>41.565217391304351</v>
      </c>
    </row>
    <row r="10" spans="1:9" x14ac:dyDescent="0.2">
      <c r="B10" s="15" t="s">
        <v>13</v>
      </c>
      <c r="C10" s="21" t="s">
        <v>14</v>
      </c>
      <c r="D10" s="39">
        <v>13</v>
      </c>
      <c r="E10" s="39">
        <v>8</v>
      </c>
      <c r="F10" s="39">
        <v>60</v>
      </c>
      <c r="G10" s="39">
        <v>68</v>
      </c>
      <c r="H10" s="39">
        <v>47</v>
      </c>
      <c r="I10" s="39">
        <v>29.794117647058822</v>
      </c>
    </row>
    <row r="11" spans="1:9" x14ac:dyDescent="0.2">
      <c r="B11" s="15" t="s">
        <v>19</v>
      </c>
      <c r="C11" s="21" t="s">
        <v>38</v>
      </c>
      <c r="D11" s="39">
        <v>20</v>
      </c>
      <c r="E11" s="39">
        <v>25</v>
      </c>
      <c r="F11" s="39">
        <v>129</v>
      </c>
      <c r="G11" s="39">
        <v>154</v>
      </c>
      <c r="H11" s="39">
        <v>119</v>
      </c>
      <c r="I11" s="39">
        <v>78.175324675324674</v>
      </c>
    </row>
    <row r="12" spans="1:9" x14ac:dyDescent="0.2">
      <c r="B12" s="15" t="s">
        <v>26</v>
      </c>
      <c r="C12" s="21" t="s">
        <v>27</v>
      </c>
      <c r="D12" s="39">
        <v>8</v>
      </c>
      <c r="E12" s="39" t="s">
        <v>439</v>
      </c>
      <c r="F12" s="39">
        <v>26</v>
      </c>
      <c r="G12" s="39">
        <v>26</v>
      </c>
      <c r="H12" s="39">
        <v>24</v>
      </c>
      <c r="I12" s="39">
        <v>19.384615384615383</v>
      </c>
    </row>
    <row r="13" spans="1:9" ht="12.75" thickBot="1" x14ac:dyDescent="0.25">
      <c r="B13" s="73" t="s">
        <v>34</v>
      </c>
      <c r="C13" s="73"/>
      <c r="D13" s="37">
        <f>SUM(D9:D12)</f>
        <v>49</v>
      </c>
      <c r="E13" s="37">
        <f t="shared" ref="E13:H13" si="0">SUM(E9:E12)</f>
        <v>33</v>
      </c>
      <c r="F13" s="37">
        <f t="shared" si="0"/>
        <v>238</v>
      </c>
      <c r="G13" s="37">
        <f t="shared" si="0"/>
        <v>271</v>
      </c>
      <c r="H13" s="37">
        <f t="shared" si="0"/>
        <v>213</v>
      </c>
      <c r="I13" s="46">
        <v>57.287822878228781</v>
      </c>
    </row>
    <row r="14" spans="1:9" x14ac:dyDescent="0.2">
      <c r="B14" s="15"/>
      <c r="C14" s="21"/>
      <c r="D14" s="29"/>
      <c r="E14" s="29"/>
      <c r="F14" s="29"/>
      <c r="G14" s="29"/>
      <c r="H14" s="29"/>
      <c r="I14" s="42"/>
    </row>
    <row r="15" spans="1:9" x14ac:dyDescent="0.2">
      <c r="B15" s="75" t="s">
        <v>123</v>
      </c>
      <c r="C15" s="75"/>
      <c r="D15" s="75"/>
      <c r="E15" s="75"/>
      <c r="F15" s="75"/>
      <c r="G15" s="75"/>
      <c r="H15" s="75"/>
      <c r="I15" s="75"/>
    </row>
    <row r="16" spans="1:9" x14ac:dyDescent="0.2">
      <c r="B16" s="27" t="s">
        <v>5</v>
      </c>
      <c r="C16" s="28" t="s">
        <v>6</v>
      </c>
      <c r="D16" s="39">
        <v>2</v>
      </c>
      <c r="E16" s="39" t="s">
        <v>439</v>
      </c>
      <c r="F16" s="39">
        <v>17</v>
      </c>
      <c r="G16" s="39">
        <v>17</v>
      </c>
      <c r="H16" s="39">
        <v>17</v>
      </c>
      <c r="I16" s="39">
        <v>200</v>
      </c>
    </row>
    <row r="17" spans="2:9" x14ac:dyDescent="0.2">
      <c r="B17" s="15" t="s">
        <v>7</v>
      </c>
      <c r="C17" s="21" t="s">
        <v>8</v>
      </c>
      <c r="D17" s="39">
        <v>2</v>
      </c>
      <c r="E17" s="39" t="s">
        <v>439</v>
      </c>
      <c r="F17" s="39">
        <v>11</v>
      </c>
      <c r="G17" s="39">
        <v>11</v>
      </c>
      <c r="H17" s="39">
        <v>11</v>
      </c>
      <c r="I17" s="39">
        <v>120</v>
      </c>
    </row>
    <row r="18" spans="2:9" x14ac:dyDescent="0.2">
      <c r="B18" s="15" t="s">
        <v>13</v>
      </c>
      <c r="C18" s="21" t="s">
        <v>14</v>
      </c>
      <c r="D18" s="39">
        <v>3</v>
      </c>
      <c r="E18" s="39">
        <v>31</v>
      </c>
      <c r="F18" s="39" t="s">
        <v>439</v>
      </c>
      <c r="G18" s="39">
        <v>31</v>
      </c>
      <c r="H18" s="39">
        <v>31</v>
      </c>
      <c r="I18" s="39">
        <v>184.51612903225808</v>
      </c>
    </row>
    <row r="19" spans="2:9" x14ac:dyDescent="0.2">
      <c r="B19" s="15" t="s">
        <v>22</v>
      </c>
      <c r="C19" s="21" t="s">
        <v>23</v>
      </c>
      <c r="D19" s="39">
        <v>3</v>
      </c>
      <c r="E19" s="39" t="s">
        <v>439</v>
      </c>
      <c r="F19" s="39">
        <v>25</v>
      </c>
      <c r="G19" s="39">
        <v>25</v>
      </c>
      <c r="H19" s="39">
        <v>24</v>
      </c>
      <c r="I19" s="39">
        <v>147.04</v>
      </c>
    </row>
    <row r="20" spans="2:9" x14ac:dyDescent="0.2">
      <c r="B20" s="15" t="s">
        <v>26</v>
      </c>
      <c r="C20" s="21" t="s">
        <v>27</v>
      </c>
      <c r="D20" s="39">
        <v>2</v>
      </c>
      <c r="E20" s="39" t="s">
        <v>439</v>
      </c>
      <c r="F20" s="39">
        <v>16</v>
      </c>
      <c r="G20" s="39">
        <v>16</v>
      </c>
      <c r="H20" s="39">
        <v>16</v>
      </c>
      <c r="I20" s="39">
        <v>175</v>
      </c>
    </row>
    <row r="21" spans="2:9" x14ac:dyDescent="0.2">
      <c r="B21" s="15" t="s">
        <v>28</v>
      </c>
      <c r="C21" s="21" t="s">
        <v>29</v>
      </c>
      <c r="D21" s="39">
        <v>4</v>
      </c>
      <c r="E21" s="39" t="s">
        <v>439</v>
      </c>
      <c r="F21" s="39">
        <v>61</v>
      </c>
      <c r="G21" s="39">
        <v>61</v>
      </c>
      <c r="H21" s="39">
        <v>59</v>
      </c>
      <c r="I21" s="39">
        <v>182.29508196721312</v>
      </c>
    </row>
    <row r="22" spans="2:9" ht="12.75" thickBot="1" x14ac:dyDescent="0.25">
      <c r="B22" s="73" t="s">
        <v>34</v>
      </c>
      <c r="C22" s="73"/>
      <c r="D22" s="37">
        <f>SUM(D16:D21)</f>
        <v>16</v>
      </c>
      <c r="E22" s="37">
        <f t="shared" ref="E22:H22" si="1">SUM(E16:E21)</f>
        <v>31</v>
      </c>
      <c r="F22" s="37">
        <f t="shared" si="1"/>
        <v>130</v>
      </c>
      <c r="G22" s="37">
        <f t="shared" si="1"/>
        <v>161</v>
      </c>
      <c r="H22" s="37">
        <f t="shared" si="1"/>
        <v>158</v>
      </c>
      <c r="I22" s="37">
        <v>174.13664596273293</v>
      </c>
    </row>
    <row r="23" spans="2:9" x14ac:dyDescent="0.2">
      <c r="B23" s="75" t="s">
        <v>147</v>
      </c>
      <c r="C23" s="75"/>
      <c r="D23" s="75"/>
      <c r="E23" s="75"/>
      <c r="F23" s="75"/>
      <c r="G23" s="75"/>
      <c r="H23" s="75"/>
      <c r="I23" s="75"/>
    </row>
    <row r="24" spans="2:9" x14ac:dyDescent="0.2">
      <c r="B24" s="27" t="s">
        <v>5</v>
      </c>
      <c r="C24" s="28" t="s">
        <v>6</v>
      </c>
      <c r="D24" s="39">
        <v>5</v>
      </c>
      <c r="E24" s="39">
        <v>34</v>
      </c>
      <c r="F24" s="39">
        <v>91</v>
      </c>
      <c r="G24" s="39">
        <v>125</v>
      </c>
      <c r="H24" s="39">
        <v>124</v>
      </c>
      <c r="I24" s="39">
        <v>112.25806451612904</v>
      </c>
    </row>
    <row r="25" spans="2:9" x14ac:dyDescent="0.2">
      <c r="B25" s="15" t="s">
        <v>7</v>
      </c>
      <c r="C25" s="21" t="s">
        <v>8</v>
      </c>
      <c r="D25" s="39">
        <v>11</v>
      </c>
      <c r="E25" s="39">
        <v>59</v>
      </c>
      <c r="F25" s="39">
        <v>201</v>
      </c>
      <c r="G25" s="39">
        <v>260</v>
      </c>
      <c r="H25" s="39">
        <v>225</v>
      </c>
      <c r="I25" s="39">
        <v>116.13333333333334</v>
      </c>
    </row>
    <row r="26" spans="2:9" x14ac:dyDescent="0.2">
      <c r="B26" s="15" t="s">
        <v>9</v>
      </c>
      <c r="C26" s="21" t="s">
        <v>10</v>
      </c>
      <c r="D26" s="39">
        <v>2</v>
      </c>
      <c r="E26" s="39" t="s">
        <v>439</v>
      </c>
      <c r="F26" s="39">
        <v>49</v>
      </c>
      <c r="G26" s="39">
        <v>49</v>
      </c>
      <c r="H26" s="39">
        <v>49</v>
      </c>
      <c r="I26" s="39">
        <v>140</v>
      </c>
    </row>
    <row r="27" spans="2:9" x14ac:dyDescent="0.2">
      <c r="B27" s="15" t="s">
        <v>11</v>
      </c>
      <c r="C27" s="21" t="s">
        <v>12</v>
      </c>
      <c r="D27" s="39">
        <v>3</v>
      </c>
      <c r="E27" s="39" t="s">
        <v>439</v>
      </c>
      <c r="F27" s="39">
        <v>75</v>
      </c>
      <c r="G27" s="39">
        <v>75</v>
      </c>
      <c r="H27" s="39">
        <v>73</v>
      </c>
      <c r="I27" s="39">
        <v>128.54794520547946</v>
      </c>
    </row>
    <row r="28" spans="2:9" x14ac:dyDescent="0.2">
      <c r="B28" s="15" t="s">
        <v>13</v>
      </c>
      <c r="C28" s="21" t="s">
        <v>14</v>
      </c>
      <c r="D28" s="39">
        <v>13</v>
      </c>
      <c r="E28" s="39">
        <v>38</v>
      </c>
      <c r="F28" s="39">
        <v>287</v>
      </c>
      <c r="G28" s="39">
        <v>325</v>
      </c>
      <c r="H28" s="39">
        <v>321</v>
      </c>
      <c r="I28" s="39">
        <v>117.601246105919</v>
      </c>
    </row>
    <row r="29" spans="2:9" x14ac:dyDescent="0.2">
      <c r="B29" s="15" t="s">
        <v>15</v>
      </c>
      <c r="C29" s="21" t="s">
        <v>16</v>
      </c>
      <c r="D29" s="39">
        <v>6</v>
      </c>
      <c r="E29" s="39">
        <v>26</v>
      </c>
      <c r="F29" s="39">
        <v>124</v>
      </c>
      <c r="G29" s="39">
        <v>150</v>
      </c>
      <c r="H29" s="39">
        <v>148</v>
      </c>
      <c r="I29" s="39">
        <v>118.37837837837837</v>
      </c>
    </row>
    <row r="30" spans="2:9" x14ac:dyDescent="0.2">
      <c r="B30" s="15" t="s">
        <v>17</v>
      </c>
      <c r="C30" s="21" t="s">
        <v>18</v>
      </c>
      <c r="D30" s="39">
        <v>5</v>
      </c>
      <c r="E30" s="39">
        <v>6</v>
      </c>
      <c r="F30" s="39">
        <v>117</v>
      </c>
      <c r="G30" s="39">
        <v>123</v>
      </c>
      <c r="H30" s="39">
        <v>121</v>
      </c>
      <c r="I30" s="39">
        <v>119.17355371900827</v>
      </c>
    </row>
    <row r="31" spans="2:9" x14ac:dyDescent="0.2">
      <c r="B31" s="15" t="s">
        <v>19</v>
      </c>
      <c r="C31" s="21" t="s">
        <v>38</v>
      </c>
      <c r="D31" s="39">
        <v>9</v>
      </c>
      <c r="E31" s="39">
        <v>25</v>
      </c>
      <c r="F31" s="39">
        <v>196</v>
      </c>
      <c r="G31" s="39">
        <v>221</v>
      </c>
      <c r="H31" s="39">
        <v>220</v>
      </c>
      <c r="I31" s="39">
        <v>132.22727272727272</v>
      </c>
    </row>
    <row r="32" spans="2:9" x14ac:dyDescent="0.2">
      <c r="B32" s="15" t="s">
        <v>20</v>
      </c>
      <c r="C32" s="21" t="s">
        <v>21</v>
      </c>
      <c r="D32" s="39">
        <v>5</v>
      </c>
      <c r="E32" s="39">
        <v>34</v>
      </c>
      <c r="F32" s="39">
        <v>82</v>
      </c>
      <c r="G32" s="39">
        <v>116</v>
      </c>
      <c r="H32" s="39">
        <v>115</v>
      </c>
      <c r="I32" s="39">
        <v>118.95652173913044</v>
      </c>
    </row>
    <row r="33" spans="2:9" x14ac:dyDescent="0.2">
      <c r="B33" s="15" t="s">
        <v>22</v>
      </c>
      <c r="C33" s="21" t="s">
        <v>23</v>
      </c>
      <c r="D33" s="39">
        <v>6</v>
      </c>
      <c r="E33" s="39">
        <v>48</v>
      </c>
      <c r="F33" s="39">
        <v>102</v>
      </c>
      <c r="G33" s="39">
        <v>150</v>
      </c>
      <c r="H33" s="39">
        <v>125</v>
      </c>
      <c r="I33" s="39">
        <v>118</v>
      </c>
    </row>
    <row r="34" spans="2:9" x14ac:dyDescent="0.2">
      <c r="B34" s="15" t="s">
        <v>24</v>
      </c>
      <c r="C34" s="21" t="s">
        <v>25</v>
      </c>
      <c r="D34" s="39">
        <v>8</v>
      </c>
      <c r="E34" s="39">
        <v>33</v>
      </c>
      <c r="F34" s="39">
        <v>167</v>
      </c>
      <c r="G34" s="39">
        <v>200</v>
      </c>
      <c r="H34" s="39">
        <v>196</v>
      </c>
      <c r="I34" s="39">
        <v>119.94897959183673</v>
      </c>
    </row>
    <row r="35" spans="2:9" x14ac:dyDescent="0.2">
      <c r="B35" s="15" t="s">
        <v>26</v>
      </c>
      <c r="C35" s="21" t="s">
        <v>27</v>
      </c>
      <c r="D35" s="39">
        <v>18</v>
      </c>
      <c r="E35" s="39">
        <v>21</v>
      </c>
      <c r="F35" s="39">
        <v>421</v>
      </c>
      <c r="G35" s="39">
        <v>442</v>
      </c>
      <c r="H35" s="39">
        <v>442</v>
      </c>
      <c r="I35" s="39">
        <v>131.04072398190044</v>
      </c>
    </row>
    <row r="36" spans="2:9" x14ac:dyDescent="0.2">
      <c r="B36" s="15" t="s">
        <v>28</v>
      </c>
      <c r="C36" s="21" t="s">
        <v>29</v>
      </c>
      <c r="D36" s="39">
        <v>15</v>
      </c>
      <c r="E36" s="39">
        <v>80</v>
      </c>
      <c r="F36" s="39">
        <v>282</v>
      </c>
      <c r="G36" s="39">
        <v>362</v>
      </c>
      <c r="H36" s="39">
        <v>354</v>
      </c>
      <c r="I36" s="39">
        <v>115.90960451977401</v>
      </c>
    </row>
    <row r="37" spans="2:9" x14ac:dyDescent="0.2">
      <c r="B37" s="15" t="s">
        <v>30</v>
      </c>
      <c r="C37" s="21" t="s">
        <v>31</v>
      </c>
      <c r="D37" s="39">
        <v>2</v>
      </c>
      <c r="E37" s="39">
        <v>26</v>
      </c>
      <c r="F37" s="39">
        <v>24</v>
      </c>
      <c r="G37" s="39">
        <v>50</v>
      </c>
      <c r="H37" s="39">
        <v>49</v>
      </c>
      <c r="I37" s="39">
        <v>119.79591836734694</v>
      </c>
    </row>
    <row r="38" spans="2:9" x14ac:dyDescent="0.2">
      <c r="B38" s="15" t="s">
        <v>32</v>
      </c>
      <c r="C38" s="21" t="s">
        <v>33</v>
      </c>
      <c r="D38" s="39">
        <v>18</v>
      </c>
      <c r="E38" s="39">
        <v>28</v>
      </c>
      <c r="F38" s="39">
        <v>422</v>
      </c>
      <c r="G38" s="39">
        <v>450</v>
      </c>
      <c r="H38" s="39">
        <v>443</v>
      </c>
      <c r="I38" s="39">
        <v>114.44695259593679</v>
      </c>
    </row>
    <row r="39" spans="2:9" x14ac:dyDescent="0.2">
      <c r="B39" s="15" t="s">
        <v>145</v>
      </c>
      <c r="C39" s="21" t="s">
        <v>146</v>
      </c>
      <c r="D39" s="39">
        <v>6</v>
      </c>
      <c r="E39" s="39" t="s">
        <v>439</v>
      </c>
      <c r="F39" s="39">
        <v>148</v>
      </c>
      <c r="G39" s="39">
        <v>148</v>
      </c>
      <c r="H39" s="39">
        <v>146</v>
      </c>
      <c r="I39" s="39">
        <v>106.91780821917808</v>
      </c>
    </row>
    <row r="40" spans="2:9" ht="12.75" thickBot="1" x14ac:dyDescent="0.25">
      <c r="B40" s="73" t="s">
        <v>34</v>
      </c>
      <c r="C40" s="73"/>
      <c r="D40" s="37">
        <f>SUM(D24:D39)</f>
        <v>132</v>
      </c>
      <c r="E40" s="37">
        <f t="shared" ref="E40:G40" si="2">SUM(E24:E39)</f>
        <v>458</v>
      </c>
      <c r="F40" s="37">
        <f t="shared" si="2"/>
        <v>2788</v>
      </c>
      <c r="G40" s="37">
        <f t="shared" si="2"/>
        <v>3246</v>
      </c>
      <c r="H40" s="37">
        <f>SUM(H24:H39)</f>
        <v>3151</v>
      </c>
      <c r="I40" s="37">
        <v>120.00825134877816</v>
      </c>
    </row>
    <row r="41" spans="2:9" x14ac:dyDescent="0.2">
      <c r="B41" s="15"/>
      <c r="C41" s="21"/>
      <c r="D41" s="30"/>
      <c r="E41" s="30"/>
      <c r="F41" s="30"/>
      <c r="G41" s="30"/>
      <c r="H41" s="30"/>
      <c r="I41" s="43"/>
    </row>
    <row r="42" spans="2:9" x14ac:dyDescent="0.2">
      <c r="B42" s="75" t="s">
        <v>42</v>
      </c>
      <c r="C42" s="75"/>
      <c r="D42" s="75"/>
      <c r="E42" s="75"/>
      <c r="F42" s="75"/>
      <c r="G42" s="75"/>
      <c r="H42" s="75"/>
      <c r="I42" s="75"/>
    </row>
    <row r="43" spans="2:9" x14ac:dyDescent="0.2">
      <c r="B43" s="27" t="s">
        <v>5</v>
      </c>
      <c r="C43" s="28" t="s">
        <v>6</v>
      </c>
      <c r="D43" s="38">
        <v>5</v>
      </c>
      <c r="E43" s="38">
        <v>25</v>
      </c>
      <c r="F43" s="38">
        <v>29</v>
      </c>
      <c r="G43" s="38">
        <v>54</v>
      </c>
      <c r="H43" s="38">
        <v>41</v>
      </c>
      <c r="I43" s="38">
        <v>99.259259259259252</v>
      </c>
    </row>
    <row r="44" spans="2:9" x14ac:dyDescent="0.2">
      <c r="B44" s="15" t="s">
        <v>7</v>
      </c>
      <c r="C44" s="21" t="s">
        <v>8</v>
      </c>
      <c r="D44" s="38">
        <v>8</v>
      </c>
      <c r="E44" s="38">
        <v>16</v>
      </c>
      <c r="F44" s="38">
        <v>64</v>
      </c>
      <c r="G44" s="38">
        <v>80</v>
      </c>
      <c r="H44" s="38">
        <v>59</v>
      </c>
      <c r="I44" s="38">
        <v>91.75</v>
      </c>
    </row>
    <row r="45" spans="2:9" x14ac:dyDescent="0.2">
      <c r="B45" s="15" t="s">
        <v>9</v>
      </c>
      <c r="C45" s="21" t="s">
        <v>10</v>
      </c>
      <c r="D45" s="38">
        <v>5</v>
      </c>
      <c r="E45" s="38">
        <v>11</v>
      </c>
      <c r="F45" s="38">
        <v>44</v>
      </c>
      <c r="G45" s="38">
        <v>55</v>
      </c>
      <c r="H45" s="38">
        <v>31</v>
      </c>
      <c r="I45" s="38">
        <v>116.09090909090909</v>
      </c>
    </row>
    <row r="46" spans="2:9" x14ac:dyDescent="0.2">
      <c r="B46" s="15" t="s">
        <v>11</v>
      </c>
      <c r="C46" s="21" t="s">
        <v>12</v>
      </c>
      <c r="D46" s="38">
        <v>7</v>
      </c>
      <c r="E46" s="38">
        <v>13</v>
      </c>
      <c r="F46" s="38">
        <v>70</v>
      </c>
      <c r="G46" s="38">
        <v>83</v>
      </c>
      <c r="H46" s="38">
        <v>46</v>
      </c>
      <c r="I46" s="38">
        <v>139.63855421686748</v>
      </c>
    </row>
    <row r="47" spans="2:9" x14ac:dyDescent="0.2">
      <c r="B47" s="15" t="s">
        <v>13</v>
      </c>
      <c r="C47" s="21" t="s">
        <v>14</v>
      </c>
      <c r="D47" s="38">
        <v>14</v>
      </c>
      <c r="E47" s="38">
        <v>22</v>
      </c>
      <c r="F47" s="38">
        <v>152</v>
      </c>
      <c r="G47" s="38">
        <v>174</v>
      </c>
      <c r="H47" s="38">
        <v>140</v>
      </c>
      <c r="I47" s="38">
        <v>115.39080459770115</v>
      </c>
    </row>
    <row r="48" spans="2:9" x14ac:dyDescent="0.2">
      <c r="B48" s="15" t="s">
        <v>15</v>
      </c>
      <c r="C48" s="21" t="s">
        <v>16</v>
      </c>
      <c r="D48" s="38">
        <v>7</v>
      </c>
      <c r="E48" s="38">
        <v>13</v>
      </c>
      <c r="F48" s="38">
        <v>62</v>
      </c>
      <c r="G48" s="38">
        <v>75</v>
      </c>
      <c r="H48" s="38">
        <v>64</v>
      </c>
      <c r="I48" s="38">
        <v>149.06666666666666</v>
      </c>
    </row>
    <row r="49" spans="2:9" x14ac:dyDescent="0.2">
      <c r="B49" s="15" t="s">
        <v>17</v>
      </c>
      <c r="C49" s="21" t="s">
        <v>18</v>
      </c>
      <c r="D49" s="38">
        <v>10</v>
      </c>
      <c r="E49" s="38">
        <v>5</v>
      </c>
      <c r="F49" s="38">
        <v>127</v>
      </c>
      <c r="G49" s="38">
        <v>132</v>
      </c>
      <c r="H49" s="38">
        <v>84</v>
      </c>
      <c r="I49" s="38">
        <v>128.75</v>
      </c>
    </row>
    <row r="50" spans="2:9" x14ac:dyDescent="0.2">
      <c r="B50" s="15" t="s">
        <v>19</v>
      </c>
      <c r="C50" s="21" t="s">
        <v>38</v>
      </c>
      <c r="D50" s="38">
        <v>12</v>
      </c>
      <c r="E50" s="38">
        <v>45</v>
      </c>
      <c r="F50" s="38">
        <v>80</v>
      </c>
      <c r="G50" s="38">
        <v>125</v>
      </c>
      <c r="H50" s="38">
        <v>45</v>
      </c>
      <c r="I50" s="38">
        <v>135.12</v>
      </c>
    </row>
    <row r="51" spans="2:9" x14ac:dyDescent="0.2">
      <c r="B51" s="15" t="s">
        <v>20</v>
      </c>
      <c r="C51" s="21" t="s">
        <v>21</v>
      </c>
      <c r="D51" s="38">
        <v>15</v>
      </c>
      <c r="E51" s="38">
        <v>14</v>
      </c>
      <c r="F51" s="38">
        <v>141</v>
      </c>
      <c r="G51" s="38">
        <v>155</v>
      </c>
      <c r="H51" s="38">
        <v>144</v>
      </c>
      <c r="I51" s="38">
        <v>115.48387096774194</v>
      </c>
    </row>
    <row r="52" spans="2:9" x14ac:dyDescent="0.2">
      <c r="B52" s="15" t="s">
        <v>22</v>
      </c>
      <c r="C52" s="21" t="s">
        <v>23</v>
      </c>
      <c r="D52" s="38">
        <v>7</v>
      </c>
      <c r="E52" s="38">
        <v>3</v>
      </c>
      <c r="F52" s="38">
        <v>72</v>
      </c>
      <c r="G52" s="38">
        <v>75</v>
      </c>
      <c r="H52" s="38">
        <v>29</v>
      </c>
      <c r="I52" s="38">
        <v>132.06666666666666</v>
      </c>
    </row>
    <row r="53" spans="2:9" x14ac:dyDescent="0.2">
      <c r="B53" s="15" t="s">
        <v>24</v>
      </c>
      <c r="C53" s="21" t="s">
        <v>25</v>
      </c>
      <c r="D53" s="38">
        <v>4</v>
      </c>
      <c r="E53" s="39" t="s">
        <v>439</v>
      </c>
      <c r="F53" s="38">
        <v>40</v>
      </c>
      <c r="G53" s="38">
        <v>40</v>
      </c>
      <c r="H53" s="38">
        <v>40</v>
      </c>
      <c r="I53" s="38">
        <v>138.75</v>
      </c>
    </row>
    <row r="54" spans="2:9" x14ac:dyDescent="0.2">
      <c r="B54" s="15" t="s">
        <v>26</v>
      </c>
      <c r="C54" s="21" t="s">
        <v>27</v>
      </c>
      <c r="D54" s="38">
        <v>3</v>
      </c>
      <c r="E54" s="38">
        <v>1</v>
      </c>
      <c r="F54" s="38">
        <v>34</v>
      </c>
      <c r="G54" s="38">
        <v>35</v>
      </c>
      <c r="H54" s="38">
        <v>35</v>
      </c>
      <c r="I54" s="38">
        <v>100</v>
      </c>
    </row>
    <row r="55" spans="2:9" x14ac:dyDescent="0.2">
      <c r="B55" s="15" t="s">
        <v>28</v>
      </c>
      <c r="C55" s="21" t="s">
        <v>29</v>
      </c>
      <c r="D55" s="38">
        <v>16</v>
      </c>
      <c r="E55" s="38">
        <v>50</v>
      </c>
      <c r="F55" s="38">
        <v>110</v>
      </c>
      <c r="G55" s="38">
        <v>160</v>
      </c>
      <c r="H55" s="38">
        <v>106</v>
      </c>
      <c r="I55" s="38">
        <v>140.4375</v>
      </c>
    </row>
    <row r="56" spans="2:9" x14ac:dyDescent="0.2">
      <c r="B56" s="15" t="s">
        <v>30</v>
      </c>
      <c r="C56" s="21" t="s">
        <v>31</v>
      </c>
      <c r="D56" s="38">
        <v>1</v>
      </c>
      <c r="E56" s="39" t="s">
        <v>439</v>
      </c>
      <c r="F56" s="38">
        <v>10</v>
      </c>
      <c r="G56" s="38">
        <v>10</v>
      </c>
      <c r="H56" s="38">
        <v>8</v>
      </c>
      <c r="I56" s="38">
        <v>120</v>
      </c>
    </row>
    <row r="57" spans="2:9" x14ac:dyDescent="0.2">
      <c r="B57" s="15" t="s">
        <v>32</v>
      </c>
      <c r="C57" s="21" t="s">
        <v>33</v>
      </c>
      <c r="D57" s="38">
        <v>5</v>
      </c>
      <c r="E57" s="38">
        <v>16</v>
      </c>
      <c r="F57" s="38">
        <v>50</v>
      </c>
      <c r="G57" s="38">
        <v>66</v>
      </c>
      <c r="H57" s="38">
        <v>62</v>
      </c>
      <c r="I57" s="38">
        <v>135.54545454545453</v>
      </c>
    </row>
    <row r="58" spans="2:9" x14ac:dyDescent="0.2">
      <c r="B58" s="15" t="s">
        <v>145</v>
      </c>
      <c r="C58" s="21" t="s">
        <v>146</v>
      </c>
      <c r="D58" s="38">
        <v>6</v>
      </c>
      <c r="E58" s="38">
        <v>15</v>
      </c>
      <c r="F58" s="38">
        <v>55</v>
      </c>
      <c r="G58" s="38">
        <v>70</v>
      </c>
      <c r="H58" s="38">
        <v>66</v>
      </c>
      <c r="I58" s="38">
        <v>143.71428571428572</v>
      </c>
    </row>
    <row r="59" spans="2:9" ht="12.75" thickBot="1" x14ac:dyDescent="0.25">
      <c r="B59" s="73" t="s">
        <v>34</v>
      </c>
      <c r="C59" s="73"/>
      <c r="D59" s="33">
        <f>SUM(D43:D58)</f>
        <v>125</v>
      </c>
      <c r="E59" s="33">
        <f t="shared" ref="E59:H59" si="3">SUM(E43:E58)</f>
        <v>249</v>
      </c>
      <c r="F59" s="33">
        <f t="shared" si="3"/>
        <v>1140</v>
      </c>
      <c r="G59" s="33">
        <f t="shared" si="3"/>
        <v>1389</v>
      </c>
      <c r="H59" s="33">
        <f t="shared" si="3"/>
        <v>1000</v>
      </c>
      <c r="I59" s="33">
        <v>126.24118070554356</v>
      </c>
    </row>
    <row r="60" spans="2:9" x14ac:dyDescent="0.2">
      <c r="B60" s="15"/>
      <c r="C60" s="21"/>
      <c r="D60" s="29"/>
      <c r="E60" s="29"/>
      <c r="F60" s="29"/>
      <c r="G60" s="29"/>
      <c r="H60" s="29"/>
      <c r="I60" s="42"/>
    </row>
    <row r="61" spans="2:9" x14ac:dyDescent="0.2">
      <c r="B61" s="75" t="s">
        <v>43</v>
      </c>
      <c r="C61" s="75"/>
      <c r="D61" s="75"/>
      <c r="E61" s="75"/>
      <c r="F61" s="75"/>
      <c r="G61" s="75"/>
      <c r="H61" s="75"/>
      <c r="I61" s="75"/>
    </row>
    <row r="62" spans="2:9" x14ac:dyDescent="0.2">
      <c r="B62" s="27" t="s">
        <v>5</v>
      </c>
      <c r="C62" s="28" t="s">
        <v>6</v>
      </c>
      <c r="D62" s="38">
        <v>2</v>
      </c>
      <c r="E62" s="39" t="s">
        <v>439</v>
      </c>
      <c r="F62" s="38">
        <v>18</v>
      </c>
      <c r="G62" s="38">
        <v>18</v>
      </c>
      <c r="H62" s="38">
        <v>16</v>
      </c>
      <c r="I62" s="38">
        <v>136.66666666666666</v>
      </c>
    </row>
    <row r="63" spans="2:9" x14ac:dyDescent="0.2">
      <c r="B63" s="15" t="s">
        <v>7</v>
      </c>
      <c r="C63" s="21" t="s">
        <v>8</v>
      </c>
      <c r="D63" s="38">
        <v>1</v>
      </c>
      <c r="E63" s="39" t="s">
        <v>439</v>
      </c>
      <c r="F63" s="38">
        <v>10</v>
      </c>
      <c r="G63" s="38">
        <v>10</v>
      </c>
      <c r="H63" s="38">
        <v>1</v>
      </c>
      <c r="I63" s="38">
        <v>200</v>
      </c>
    </row>
    <row r="64" spans="2:9" x14ac:dyDescent="0.2">
      <c r="B64" s="15" t="s">
        <v>9</v>
      </c>
      <c r="C64" s="21" t="s">
        <v>10</v>
      </c>
      <c r="D64" s="38">
        <v>1</v>
      </c>
      <c r="E64" s="39" t="s">
        <v>439</v>
      </c>
      <c r="F64" s="38">
        <v>5</v>
      </c>
      <c r="G64" s="38">
        <v>5</v>
      </c>
      <c r="H64" s="38">
        <v>3</v>
      </c>
      <c r="I64" s="38">
        <v>152</v>
      </c>
    </row>
    <row r="65" spans="2:9" x14ac:dyDescent="0.2">
      <c r="B65" s="15" t="s">
        <v>11</v>
      </c>
      <c r="C65" s="21" t="s">
        <v>12</v>
      </c>
      <c r="D65" s="38">
        <v>1</v>
      </c>
      <c r="E65" s="38">
        <v>2</v>
      </c>
      <c r="F65" s="38">
        <v>6</v>
      </c>
      <c r="G65" s="38">
        <v>8</v>
      </c>
      <c r="H65" s="38">
        <v>7</v>
      </c>
      <c r="I65" s="38">
        <v>150</v>
      </c>
    </row>
    <row r="66" spans="2:9" x14ac:dyDescent="0.2">
      <c r="B66" s="15" t="s">
        <v>13</v>
      </c>
      <c r="C66" s="21" t="s">
        <v>14</v>
      </c>
      <c r="D66" s="38">
        <v>2</v>
      </c>
      <c r="E66" s="38">
        <v>2</v>
      </c>
      <c r="F66" s="38">
        <v>18</v>
      </c>
      <c r="G66" s="38">
        <v>20</v>
      </c>
      <c r="H66" s="38">
        <v>17</v>
      </c>
      <c r="I66" s="38">
        <v>224</v>
      </c>
    </row>
    <row r="67" spans="2:9" x14ac:dyDescent="0.2">
      <c r="B67" s="15" t="s">
        <v>15</v>
      </c>
      <c r="C67" s="21" t="s">
        <v>16</v>
      </c>
      <c r="D67" s="38">
        <v>1</v>
      </c>
      <c r="E67" s="39" t="s">
        <v>439</v>
      </c>
      <c r="F67" s="38">
        <v>10</v>
      </c>
      <c r="G67" s="38">
        <v>10</v>
      </c>
      <c r="H67" s="38">
        <v>10</v>
      </c>
      <c r="I67" s="38">
        <v>150</v>
      </c>
    </row>
    <row r="68" spans="2:9" x14ac:dyDescent="0.2">
      <c r="B68" s="15" t="s">
        <v>17</v>
      </c>
      <c r="C68" s="21" t="s">
        <v>18</v>
      </c>
      <c r="D68" s="38">
        <v>4</v>
      </c>
      <c r="E68" s="39" t="s">
        <v>439</v>
      </c>
      <c r="F68" s="38">
        <v>38</v>
      </c>
      <c r="G68" s="38">
        <v>38</v>
      </c>
      <c r="H68" s="38">
        <v>31</v>
      </c>
      <c r="I68" s="38">
        <v>180</v>
      </c>
    </row>
    <row r="69" spans="2:9" x14ac:dyDescent="0.2">
      <c r="B69" s="15" t="s">
        <v>19</v>
      </c>
      <c r="C69" s="21" t="s">
        <v>38</v>
      </c>
      <c r="D69" s="39" t="s">
        <v>439</v>
      </c>
      <c r="E69" s="39" t="s">
        <v>439</v>
      </c>
      <c r="F69" s="39" t="s">
        <v>439</v>
      </c>
      <c r="G69" s="39" t="s">
        <v>439</v>
      </c>
      <c r="H69" s="39" t="s">
        <v>439</v>
      </c>
      <c r="I69" s="39" t="s">
        <v>439</v>
      </c>
    </row>
    <row r="70" spans="2:9" x14ac:dyDescent="0.2">
      <c r="B70" s="15" t="s">
        <v>20</v>
      </c>
      <c r="C70" s="21" t="s">
        <v>21</v>
      </c>
      <c r="D70" s="38">
        <v>2</v>
      </c>
      <c r="E70" s="38">
        <v>3</v>
      </c>
      <c r="F70" s="38">
        <v>18</v>
      </c>
      <c r="G70" s="38">
        <v>21</v>
      </c>
      <c r="H70" s="38">
        <v>18</v>
      </c>
      <c r="I70" s="38">
        <v>240</v>
      </c>
    </row>
    <row r="71" spans="2:9" x14ac:dyDescent="0.2">
      <c r="B71" s="15" t="s">
        <v>22</v>
      </c>
      <c r="C71" s="21" t="s">
        <v>23</v>
      </c>
      <c r="D71" s="38">
        <v>2</v>
      </c>
      <c r="E71" s="39" t="s">
        <v>439</v>
      </c>
      <c r="F71" s="38">
        <v>18</v>
      </c>
      <c r="G71" s="38">
        <v>18</v>
      </c>
      <c r="H71" s="38">
        <v>9</v>
      </c>
      <c r="I71" s="38">
        <v>150</v>
      </c>
    </row>
    <row r="72" spans="2:9" x14ac:dyDescent="0.2">
      <c r="B72" s="15" t="s">
        <v>24</v>
      </c>
      <c r="C72" s="21" t="s">
        <v>25</v>
      </c>
      <c r="D72" s="38">
        <v>1</v>
      </c>
      <c r="E72" s="39" t="s">
        <v>439</v>
      </c>
      <c r="F72" s="38">
        <v>5</v>
      </c>
      <c r="G72" s="38">
        <v>5</v>
      </c>
      <c r="H72" s="38">
        <v>5</v>
      </c>
      <c r="I72" s="38">
        <v>150</v>
      </c>
    </row>
    <row r="73" spans="2:9" x14ac:dyDescent="0.2">
      <c r="B73" s="15" t="s">
        <v>26</v>
      </c>
      <c r="C73" s="21" t="s">
        <v>27</v>
      </c>
      <c r="D73" s="39" t="s">
        <v>439</v>
      </c>
      <c r="E73" s="39" t="s">
        <v>439</v>
      </c>
      <c r="F73" s="39" t="s">
        <v>439</v>
      </c>
      <c r="G73" s="39" t="s">
        <v>439</v>
      </c>
      <c r="H73" s="39" t="s">
        <v>439</v>
      </c>
      <c r="I73" s="39" t="s">
        <v>439</v>
      </c>
    </row>
    <row r="74" spans="2:9" x14ac:dyDescent="0.2">
      <c r="B74" s="15" t="s">
        <v>28</v>
      </c>
      <c r="C74" s="21" t="s">
        <v>29</v>
      </c>
      <c r="D74" s="38">
        <v>3</v>
      </c>
      <c r="E74" s="38">
        <v>3</v>
      </c>
      <c r="F74" s="38">
        <v>26</v>
      </c>
      <c r="G74" s="38">
        <v>29</v>
      </c>
      <c r="H74" s="38">
        <v>9</v>
      </c>
      <c r="I74" s="38">
        <v>150</v>
      </c>
    </row>
    <row r="75" spans="2:9" x14ac:dyDescent="0.2">
      <c r="B75" s="15" t="s">
        <v>30</v>
      </c>
      <c r="C75" s="21" t="s">
        <v>31</v>
      </c>
      <c r="D75" s="38">
        <v>3</v>
      </c>
      <c r="E75" s="39" t="s">
        <v>439</v>
      </c>
      <c r="F75" s="38">
        <v>19</v>
      </c>
      <c r="G75" s="38">
        <v>19</v>
      </c>
      <c r="H75" s="38">
        <v>16</v>
      </c>
      <c r="I75" s="38">
        <v>167</v>
      </c>
    </row>
    <row r="76" spans="2:9" x14ac:dyDescent="0.2">
      <c r="B76" s="15" t="s">
        <v>32</v>
      </c>
      <c r="C76" s="21" t="s">
        <v>33</v>
      </c>
      <c r="D76" s="38">
        <v>1</v>
      </c>
      <c r="E76" s="39" t="s">
        <v>439</v>
      </c>
      <c r="F76" s="38">
        <v>10</v>
      </c>
      <c r="G76" s="38">
        <v>10</v>
      </c>
      <c r="H76" s="39" t="s">
        <v>439</v>
      </c>
      <c r="I76" s="38">
        <v>280</v>
      </c>
    </row>
    <row r="77" spans="2:9" x14ac:dyDescent="0.2">
      <c r="B77" s="15" t="s">
        <v>145</v>
      </c>
      <c r="C77" s="21" t="s">
        <v>146</v>
      </c>
      <c r="D77" s="39" t="s">
        <v>439</v>
      </c>
      <c r="E77" s="39" t="s">
        <v>439</v>
      </c>
      <c r="F77" s="39" t="s">
        <v>439</v>
      </c>
      <c r="G77" s="39" t="s">
        <v>439</v>
      </c>
      <c r="H77" s="39" t="s">
        <v>439</v>
      </c>
      <c r="I77" s="39" t="s">
        <v>439</v>
      </c>
    </row>
    <row r="78" spans="2:9" ht="12.75" thickBot="1" x14ac:dyDescent="0.25">
      <c r="B78" s="73" t="s">
        <v>34</v>
      </c>
      <c r="C78" s="73"/>
      <c r="D78" s="32">
        <f>SUM(D62:D77)</f>
        <v>24</v>
      </c>
      <c r="E78" s="32">
        <f t="shared" ref="E78:H78" si="4">SUM(E62:E77)</f>
        <v>10</v>
      </c>
      <c r="F78" s="32">
        <f t="shared" si="4"/>
        <v>201</v>
      </c>
      <c r="G78" s="32">
        <f t="shared" si="4"/>
        <v>211</v>
      </c>
      <c r="H78" s="32">
        <f t="shared" si="4"/>
        <v>142</v>
      </c>
      <c r="I78" s="32">
        <v>180</v>
      </c>
    </row>
    <row r="79" spans="2:9" x14ac:dyDescent="0.2">
      <c r="B79" s="15"/>
      <c r="C79" s="21"/>
      <c r="D79" s="29"/>
      <c r="E79" s="29"/>
      <c r="F79" s="29"/>
      <c r="G79" s="29"/>
      <c r="H79" s="29"/>
      <c r="I79" s="42"/>
    </row>
    <row r="80" spans="2:9" x14ac:dyDescent="0.2">
      <c r="B80" s="75" t="s">
        <v>100</v>
      </c>
      <c r="C80" s="75"/>
      <c r="D80" s="75"/>
      <c r="E80" s="75"/>
      <c r="F80" s="75"/>
      <c r="G80" s="75"/>
      <c r="H80" s="75"/>
      <c r="I80" s="75"/>
    </row>
    <row r="81" spans="2:9" x14ac:dyDescent="0.2">
      <c r="B81" s="27" t="s">
        <v>5</v>
      </c>
      <c r="C81" s="28" t="s">
        <v>6</v>
      </c>
      <c r="D81" s="38">
        <v>1</v>
      </c>
      <c r="E81" s="38">
        <v>11</v>
      </c>
      <c r="F81" s="38">
        <v>4</v>
      </c>
      <c r="G81" s="38">
        <v>15</v>
      </c>
      <c r="H81" s="38">
        <v>10</v>
      </c>
      <c r="I81" s="38">
        <v>32</v>
      </c>
    </row>
    <row r="82" spans="2:9" x14ac:dyDescent="0.2">
      <c r="B82" s="15" t="s">
        <v>7</v>
      </c>
      <c r="C82" s="21" t="s">
        <v>8</v>
      </c>
      <c r="D82" s="38">
        <v>3</v>
      </c>
      <c r="E82" s="38">
        <v>28</v>
      </c>
      <c r="F82" s="38">
        <v>6</v>
      </c>
      <c r="G82" s="38">
        <v>34</v>
      </c>
      <c r="H82" s="38">
        <v>34</v>
      </c>
      <c r="I82" s="38">
        <v>28.588235294117649</v>
      </c>
    </row>
    <row r="83" spans="2:9" x14ac:dyDescent="0.2">
      <c r="B83" s="15" t="s">
        <v>9</v>
      </c>
      <c r="C83" s="21" t="s">
        <v>10</v>
      </c>
      <c r="D83" s="38">
        <v>4</v>
      </c>
      <c r="E83" s="38">
        <v>31</v>
      </c>
      <c r="F83" s="38">
        <v>29</v>
      </c>
      <c r="G83" s="38">
        <v>60</v>
      </c>
      <c r="H83" s="38">
        <v>58</v>
      </c>
      <c r="I83" s="38">
        <v>27.862068965517242</v>
      </c>
    </row>
    <row r="84" spans="2:9" x14ac:dyDescent="0.2">
      <c r="B84" s="15" t="s">
        <v>11</v>
      </c>
      <c r="C84" s="21" t="s">
        <v>12</v>
      </c>
      <c r="D84" s="38">
        <v>16</v>
      </c>
      <c r="E84" s="38">
        <v>128</v>
      </c>
      <c r="F84" s="38">
        <v>124</v>
      </c>
      <c r="G84" s="38">
        <v>252</v>
      </c>
      <c r="H84" s="38">
        <v>196</v>
      </c>
      <c r="I84" s="38">
        <v>26.571428571428573</v>
      </c>
    </row>
    <row r="85" spans="2:9" x14ac:dyDescent="0.2">
      <c r="B85" s="15" t="s">
        <v>13</v>
      </c>
      <c r="C85" s="21" t="s">
        <v>14</v>
      </c>
      <c r="D85" s="38">
        <v>20</v>
      </c>
      <c r="E85" s="38">
        <v>166</v>
      </c>
      <c r="F85" s="38">
        <v>138</v>
      </c>
      <c r="G85" s="38">
        <v>304</v>
      </c>
      <c r="H85" s="38">
        <v>271</v>
      </c>
      <c r="I85" s="38">
        <v>25.815498154981551</v>
      </c>
    </row>
    <row r="86" spans="2:9" x14ac:dyDescent="0.2">
      <c r="B86" s="15" t="s">
        <v>15</v>
      </c>
      <c r="C86" s="21" t="s">
        <v>16</v>
      </c>
      <c r="D86" s="38">
        <v>20</v>
      </c>
      <c r="E86" s="38">
        <v>128</v>
      </c>
      <c r="F86" s="38">
        <v>137</v>
      </c>
      <c r="G86" s="38">
        <v>265</v>
      </c>
      <c r="H86" s="38">
        <v>121</v>
      </c>
      <c r="I86" s="38">
        <v>37.917355371900825</v>
      </c>
    </row>
    <row r="87" spans="2:9" x14ac:dyDescent="0.2">
      <c r="B87" s="15" t="s">
        <v>17</v>
      </c>
      <c r="C87" s="21" t="s">
        <v>18</v>
      </c>
      <c r="D87" s="38">
        <v>27</v>
      </c>
      <c r="E87" s="38">
        <v>282</v>
      </c>
      <c r="F87" s="38">
        <v>184</v>
      </c>
      <c r="G87" s="38">
        <v>466</v>
      </c>
      <c r="H87" s="38">
        <v>440</v>
      </c>
      <c r="I87" s="38">
        <v>28.786363636363635</v>
      </c>
    </row>
    <row r="88" spans="2:9" x14ac:dyDescent="0.2">
      <c r="B88" s="15" t="s">
        <v>19</v>
      </c>
      <c r="C88" s="21" t="s">
        <v>38</v>
      </c>
      <c r="D88" s="38">
        <v>8</v>
      </c>
      <c r="E88" s="38">
        <v>72</v>
      </c>
      <c r="F88" s="38">
        <v>38</v>
      </c>
      <c r="G88" s="38">
        <v>110</v>
      </c>
      <c r="H88" s="38">
        <v>110</v>
      </c>
      <c r="I88" s="38">
        <v>29.563636363636363</v>
      </c>
    </row>
    <row r="89" spans="2:9" x14ac:dyDescent="0.2">
      <c r="B89" s="15" t="s">
        <v>20</v>
      </c>
      <c r="C89" s="21" t="s">
        <v>21</v>
      </c>
      <c r="D89" s="38">
        <v>21</v>
      </c>
      <c r="E89" s="38">
        <v>219</v>
      </c>
      <c r="F89" s="38">
        <v>100</v>
      </c>
      <c r="G89" s="38">
        <v>319</v>
      </c>
      <c r="H89" s="38">
        <v>306</v>
      </c>
      <c r="I89" s="38">
        <v>48.908496732026144</v>
      </c>
    </row>
    <row r="90" spans="2:9" x14ac:dyDescent="0.2">
      <c r="B90" s="15" t="s">
        <v>22</v>
      </c>
      <c r="C90" s="21" t="s">
        <v>23</v>
      </c>
      <c r="D90" s="38">
        <v>19</v>
      </c>
      <c r="E90" s="38">
        <v>233</v>
      </c>
      <c r="F90" s="38">
        <v>94</v>
      </c>
      <c r="G90" s="38">
        <v>327</v>
      </c>
      <c r="H90" s="38">
        <v>308</v>
      </c>
      <c r="I90" s="38">
        <v>36.282467532467535</v>
      </c>
    </row>
    <row r="91" spans="2:9" x14ac:dyDescent="0.2">
      <c r="B91" s="15" t="s">
        <v>24</v>
      </c>
      <c r="C91" s="21" t="s">
        <v>25</v>
      </c>
      <c r="D91" s="38">
        <v>4</v>
      </c>
      <c r="E91" s="38">
        <v>33</v>
      </c>
      <c r="F91" s="38">
        <v>8</v>
      </c>
      <c r="G91" s="38">
        <v>41</v>
      </c>
      <c r="H91" s="38">
        <v>40</v>
      </c>
      <c r="I91" s="38">
        <v>43.7</v>
      </c>
    </row>
    <row r="92" spans="2:9" x14ac:dyDescent="0.2">
      <c r="B92" s="15" t="s">
        <v>26</v>
      </c>
      <c r="C92" s="21" t="s">
        <v>27</v>
      </c>
      <c r="D92" s="39" t="s">
        <v>439</v>
      </c>
      <c r="E92" s="39" t="s">
        <v>439</v>
      </c>
      <c r="F92" s="39" t="s">
        <v>439</v>
      </c>
      <c r="G92" s="39" t="s">
        <v>439</v>
      </c>
      <c r="H92" s="39" t="s">
        <v>439</v>
      </c>
      <c r="I92" s="39" t="s">
        <v>439</v>
      </c>
    </row>
    <row r="93" spans="2:9" x14ac:dyDescent="0.2">
      <c r="B93" s="15" t="s">
        <v>28</v>
      </c>
      <c r="C93" s="21" t="s">
        <v>29</v>
      </c>
      <c r="D93" s="38">
        <v>12</v>
      </c>
      <c r="E93" s="38">
        <v>134</v>
      </c>
      <c r="F93" s="38">
        <v>98</v>
      </c>
      <c r="G93" s="38">
        <v>232</v>
      </c>
      <c r="H93" s="38">
        <v>62</v>
      </c>
      <c r="I93" s="38">
        <v>46.967741935483872</v>
      </c>
    </row>
    <row r="94" spans="2:9" x14ac:dyDescent="0.2">
      <c r="B94" s="15" t="s">
        <v>30</v>
      </c>
      <c r="C94" s="21" t="s">
        <v>31</v>
      </c>
      <c r="D94" s="38">
        <v>17</v>
      </c>
      <c r="E94" s="38">
        <v>200</v>
      </c>
      <c r="F94" s="38">
        <v>39</v>
      </c>
      <c r="G94" s="38">
        <v>239</v>
      </c>
      <c r="H94" s="38">
        <v>157</v>
      </c>
      <c r="I94" s="38">
        <v>46.99363057324841</v>
      </c>
    </row>
    <row r="95" spans="2:9" x14ac:dyDescent="0.2">
      <c r="B95" s="15" t="s">
        <v>32</v>
      </c>
      <c r="C95" s="21" t="s">
        <v>33</v>
      </c>
      <c r="D95" s="39" t="s">
        <v>439</v>
      </c>
      <c r="E95" s="39" t="s">
        <v>439</v>
      </c>
      <c r="F95" s="39" t="s">
        <v>439</v>
      </c>
      <c r="G95" s="39" t="s">
        <v>439</v>
      </c>
      <c r="H95" s="39" t="s">
        <v>439</v>
      </c>
      <c r="I95" s="39" t="s">
        <v>439</v>
      </c>
    </row>
    <row r="96" spans="2:9" x14ac:dyDescent="0.2">
      <c r="B96" s="15" t="s">
        <v>145</v>
      </c>
      <c r="C96" s="21" t="s">
        <v>146</v>
      </c>
      <c r="D96" s="38">
        <v>8</v>
      </c>
      <c r="E96" s="38">
        <v>80</v>
      </c>
      <c r="F96" s="38">
        <v>38</v>
      </c>
      <c r="G96" s="38">
        <v>118</v>
      </c>
      <c r="H96" s="38">
        <v>76</v>
      </c>
      <c r="I96" s="38">
        <v>40</v>
      </c>
    </row>
    <row r="97" spans="2:9" ht="12.75" thickBot="1" x14ac:dyDescent="0.25">
      <c r="B97" s="73" t="s">
        <v>34</v>
      </c>
      <c r="C97" s="73"/>
      <c r="D97" s="33">
        <f>SUM(D81:D96)</f>
        <v>180</v>
      </c>
      <c r="E97" s="33">
        <f>SUM(E81:E96)</f>
        <v>1745</v>
      </c>
      <c r="F97" s="33">
        <f>SUM(F81:F96)</f>
        <v>1037</v>
      </c>
      <c r="G97" s="33">
        <f>SUM(G81:G96)</f>
        <v>2782</v>
      </c>
      <c r="H97" s="33">
        <f>SUM(H81:H96)</f>
        <v>2189</v>
      </c>
      <c r="I97" s="33">
        <v>35.169738534076295</v>
      </c>
    </row>
    <row r="98" spans="2:9" ht="12.75" thickBot="1" x14ac:dyDescent="0.25">
      <c r="B98" s="74" t="s">
        <v>44</v>
      </c>
      <c r="C98" s="74"/>
      <c r="D98" s="31">
        <f>SUM(D97,D78,D59,D40,D22,D13)</f>
        <v>526</v>
      </c>
      <c r="E98" s="31">
        <f>SUM(E97,E78,E59,E40,E22,E13)</f>
        <v>2526</v>
      </c>
      <c r="F98" s="31">
        <f>SUM(F97,F78,F59,F40,F22,F13)</f>
        <v>5534</v>
      </c>
      <c r="G98" s="31">
        <f>SUM(G97,G78,G59,G40,G22,G13)</f>
        <v>8060</v>
      </c>
      <c r="H98" s="31">
        <f>SUM(H97,H78,H59,H40,H22,H13)</f>
        <v>6853</v>
      </c>
      <c r="I98" s="45">
        <v>92</v>
      </c>
    </row>
    <row r="99" spans="2:9" x14ac:dyDescent="0.2">
      <c r="I99" s="1"/>
    </row>
    <row r="100" spans="2:9" x14ac:dyDescent="0.2">
      <c r="B100" s="36" t="s">
        <v>185</v>
      </c>
      <c r="C100" s="14"/>
      <c r="I100" s="1"/>
    </row>
    <row r="101" spans="2:9" x14ac:dyDescent="0.2">
      <c r="I101" s="1"/>
    </row>
    <row r="102" spans="2:9" x14ac:dyDescent="0.2">
      <c r="B102" s="26" t="s">
        <v>115</v>
      </c>
      <c r="I102" s="1"/>
    </row>
    <row r="103" spans="2:9" x14ac:dyDescent="0.2">
      <c r="B103" s="44" t="s">
        <v>186</v>
      </c>
      <c r="D103" s="9"/>
      <c r="E103" s="9"/>
      <c r="F103" s="9"/>
      <c r="G103" s="9"/>
      <c r="H103" s="9"/>
      <c r="I103" s="1"/>
    </row>
    <row r="104" spans="2:9" x14ac:dyDescent="0.2">
      <c r="B104" s="44" t="s">
        <v>187</v>
      </c>
      <c r="C104" s="13"/>
      <c r="D104" s="6"/>
      <c r="E104" s="6"/>
      <c r="F104" s="6"/>
      <c r="G104" s="6"/>
      <c r="H104" s="6"/>
      <c r="I104" s="1"/>
    </row>
    <row r="105" spans="2:9" x14ac:dyDescent="0.2">
      <c r="B105" s="1"/>
      <c r="D105" s="6"/>
      <c r="E105" s="6"/>
      <c r="F105" s="6"/>
      <c r="G105" s="6"/>
      <c r="H105" s="6"/>
      <c r="I105" s="1"/>
    </row>
    <row r="106" spans="2:9" x14ac:dyDescent="0.2">
      <c r="B106" s="1"/>
      <c r="D106" s="6"/>
      <c r="E106" s="6"/>
      <c r="F106" s="6"/>
      <c r="G106" s="6"/>
      <c r="H106" s="6"/>
      <c r="I106" s="1"/>
    </row>
    <row r="107" spans="2:9" x14ac:dyDescent="0.2">
      <c r="B107" s="1"/>
      <c r="D107" s="6"/>
      <c r="E107" s="6"/>
      <c r="F107" s="6"/>
      <c r="G107" s="6"/>
      <c r="H107" s="6"/>
      <c r="I107" s="1"/>
    </row>
    <row r="108" spans="2:9" x14ac:dyDescent="0.2">
      <c r="B108" s="1"/>
      <c r="C108" s="1"/>
      <c r="D108" s="6"/>
      <c r="E108" s="6"/>
      <c r="F108" s="6"/>
      <c r="G108" s="6"/>
      <c r="H108" s="6"/>
      <c r="I108" s="1"/>
    </row>
    <row r="109" spans="2:9" x14ac:dyDescent="0.2">
      <c r="B109" s="1"/>
      <c r="D109" s="6"/>
      <c r="E109" s="6"/>
      <c r="F109" s="6"/>
      <c r="G109" s="6"/>
      <c r="H109" s="6"/>
      <c r="I109" s="1"/>
    </row>
    <row r="110" spans="2:9" x14ac:dyDescent="0.2">
      <c r="B110" s="1"/>
      <c r="D110" s="6"/>
      <c r="E110" s="6"/>
      <c r="F110" s="6"/>
      <c r="G110" s="6"/>
      <c r="H110" s="6"/>
      <c r="I110" s="1"/>
    </row>
    <row r="111" spans="2:9" x14ac:dyDescent="0.2">
      <c r="B111" s="1"/>
      <c r="D111" s="6"/>
      <c r="E111" s="6"/>
      <c r="F111" s="6"/>
      <c r="G111" s="6"/>
      <c r="H111" s="6"/>
      <c r="I111" s="1"/>
    </row>
    <row r="112" spans="2:9" x14ac:dyDescent="0.2">
      <c r="I112" s="1"/>
    </row>
    <row r="113" spans="2:9" x14ac:dyDescent="0.2">
      <c r="I113" s="1"/>
    </row>
    <row r="114" spans="2:9" x14ac:dyDescent="0.2">
      <c r="B114" s="1"/>
      <c r="D114" s="6"/>
      <c r="E114" s="6"/>
      <c r="F114" s="6"/>
      <c r="G114" s="6"/>
      <c r="H114" s="6"/>
      <c r="I114" s="1"/>
    </row>
    <row r="115" spans="2:9" x14ac:dyDescent="0.2">
      <c r="I115" s="1"/>
    </row>
    <row r="116" spans="2:9" x14ac:dyDescent="0.2">
      <c r="I116" s="1"/>
    </row>
    <row r="117" spans="2:9" x14ac:dyDescent="0.2">
      <c r="I117" s="1"/>
    </row>
    <row r="118" spans="2:9" x14ac:dyDescent="0.2">
      <c r="I118" s="1"/>
    </row>
    <row r="119" spans="2:9" x14ac:dyDescent="0.2">
      <c r="I119" s="1"/>
    </row>
    <row r="120" spans="2:9" x14ac:dyDescent="0.2">
      <c r="I120" s="1"/>
    </row>
    <row r="121" spans="2:9" x14ac:dyDescent="0.2">
      <c r="I121" s="1"/>
    </row>
    <row r="122" spans="2:9" x14ac:dyDescent="0.2">
      <c r="I122" s="1"/>
    </row>
    <row r="123" spans="2:9" x14ac:dyDescent="0.2">
      <c r="I123" s="1"/>
    </row>
    <row r="124" spans="2:9" x14ac:dyDescent="0.2">
      <c r="I124" s="1"/>
    </row>
    <row r="125" spans="2:9" x14ac:dyDescent="0.2">
      <c r="I125" s="1"/>
    </row>
    <row r="126" spans="2:9" x14ac:dyDescent="0.2">
      <c r="I126" s="1"/>
    </row>
    <row r="127" spans="2:9" x14ac:dyDescent="0.2">
      <c r="I127" s="1"/>
    </row>
    <row r="128" spans="2:9" x14ac:dyDescent="0.2">
      <c r="I128" s="1"/>
    </row>
    <row r="129" spans="9:9" x14ac:dyDescent="0.2">
      <c r="I129" s="1"/>
    </row>
    <row r="130" spans="9:9" x14ac:dyDescent="0.2">
      <c r="I130" s="1"/>
    </row>
    <row r="131" spans="9:9" x14ac:dyDescent="0.2">
      <c r="I131" s="1"/>
    </row>
    <row r="132" spans="9:9" x14ac:dyDescent="0.2">
      <c r="I132" s="1"/>
    </row>
    <row r="133" spans="9:9" x14ac:dyDescent="0.2">
      <c r="I133" s="1"/>
    </row>
    <row r="134" spans="9:9" x14ac:dyDescent="0.2">
      <c r="I134" s="1"/>
    </row>
    <row r="135" spans="9:9" x14ac:dyDescent="0.2">
      <c r="I135" s="1"/>
    </row>
    <row r="136" spans="9:9" x14ac:dyDescent="0.2">
      <c r="I136" s="1"/>
    </row>
    <row r="137" spans="9:9" x14ac:dyDescent="0.2">
      <c r="I137" s="1"/>
    </row>
    <row r="138" spans="9:9" x14ac:dyDescent="0.2">
      <c r="I138" s="1"/>
    </row>
    <row r="139" spans="9:9" x14ac:dyDescent="0.2">
      <c r="I139" s="1"/>
    </row>
    <row r="140" spans="9:9" x14ac:dyDescent="0.2">
      <c r="I140" s="1"/>
    </row>
    <row r="141" spans="9:9" x14ac:dyDescent="0.2">
      <c r="I141" s="1"/>
    </row>
    <row r="142" spans="9:9" x14ac:dyDescent="0.2">
      <c r="I142" s="1"/>
    </row>
    <row r="143" spans="9:9" x14ac:dyDescent="0.2">
      <c r="I143" s="1"/>
    </row>
    <row r="144" spans="9:9" x14ac:dyDescent="0.2">
      <c r="I144" s="1"/>
    </row>
    <row r="145" spans="9:9" x14ac:dyDescent="0.2">
      <c r="I145" s="1"/>
    </row>
    <row r="146" spans="9:9" x14ac:dyDescent="0.2">
      <c r="I146" s="1"/>
    </row>
    <row r="147" spans="9:9" x14ac:dyDescent="0.2">
      <c r="I147" s="1"/>
    </row>
    <row r="148" spans="9:9" x14ac:dyDescent="0.2">
      <c r="I148" s="1"/>
    </row>
    <row r="149" spans="9:9" x14ac:dyDescent="0.2">
      <c r="I149" s="1"/>
    </row>
    <row r="150" spans="9:9" x14ac:dyDescent="0.2">
      <c r="I150" s="1"/>
    </row>
    <row r="151" spans="9:9" x14ac:dyDescent="0.2">
      <c r="I151" s="1"/>
    </row>
    <row r="152" spans="9:9" x14ac:dyDescent="0.2">
      <c r="I152" s="1"/>
    </row>
    <row r="153" spans="9:9" x14ac:dyDescent="0.2">
      <c r="I153" s="1"/>
    </row>
    <row r="154" spans="9:9" x14ac:dyDescent="0.2">
      <c r="I154" s="1"/>
    </row>
    <row r="155" spans="9:9" x14ac:dyDescent="0.2">
      <c r="I155" s="1"/>
    </row>
    <row r="156" spans="9:9" x14ac:dyDescent="0.2">
      <c r="I156" s="1"/>
    </row>
    <row r="157" spans="9:9" x14ac:dyDescent="0.2">
      <c r="I157" s="1"/>
    </row>
    <row r="158" spans="9:9" x14ac:dyDescent="0.2">
      <c r="I158" s="1"/>
    </row>
    <row r="159" spans="9:9" x14ac:dyDescent="0.2">
      <c r="I159" s="1"/>
    </row>
    <row r="160" spans="9:9" x14ac:dyDescent="0.2">
      <c r="I160" s="1"/>
    </row>
    <row r="161" spans="9:9" x14ac:dyDescent="0.2">
      <c r="I161" s="1"/>
    </row>
    <row r="162" spans="9:9" x14ac:dyDescent="0.2">
      <c r="I162" s="1"/>
    </row>
    <row r="163" spans="9:9" x14ac:dyDescent="0.2">
      <c r="I163" s="1"/>
    </row>
    <row r="164" spans="9:9" x14ac:dyDescent="0.2">
      <c r="I164" s="1"/>
    </row>
    <row r="165" spans="9:9" x14ac:dyDescent="0.2">
      <c r="I165" s="1"/>
    </row>
    <row r="166" spans="9:9" x14ac:dyDescent="0.2">
      <c r="I166" s="1"/>
    </row>
    <row r="167" spans="9:9" x14ac:dyDescent="0.2">
      <c r="I167" s="1"/>
    </row>
    <row r="168" spans="9:9" x14ac:dyDescent="0.2">
      <c r="I168" s="1"/>
    </row>
    <row r="169" spans="9:9" x14ac:dyDescent="0.2">
      <c r="I169" s="1"/>
    </row>
    <row r="170" spans="9:9" x14ac:dyDescent="0.2">
      <c r="I170" s="1"/>
    </row>
    <row r="171" spans="9:9" x14ac:dyDescent="0.2">
      <c r="I171" s="1"/>
    </row>
    <row r="172" spans="9:9" x14ac:dyDescent="0.2">
      <c r="I172" s="1"/>
    </row>
    <row r="173" spans="9:9" x14ac:dyDescent="0.2">
      <c r="I173" s="1"/>
    </row>
    <row r="174" spans="9:9" x14ac:dyDescent="0.2">
      <c r="I174" s="1"/>
    </row>
    <row r="175" spans="9:9" x14ac:dyDescent="0.2">
      <c r="I175" s="1"/>
    </row>
    <row r="176" spans="9:9" x14ac:dyDescent="0.2">
      <c r="I176" s="1"/>
    </row>
    <row r="177" spans="9:9" x14ac:dyDescent="0.2">
      <c r="I177" s="1"/>
    </row>
    <row r="178" spans="9:9" x14ac:dyDescent="0.2">
      <c r="I178" s="1"/>
    </row>
    <row r="179" spans="9:9" x14ac:dyDescent="0.2">
      <c r="I179" s="1"/>
    </row>
    <row r="180" spans="9:9" x14ac:dyDescent="0.2">
      <c r="I180" s="1"/>
    </row>
    <row r="181" spans="9:9" x14ac:dyDescent="0.2">
      <c r="I181" s="1"/>
    </row>
    <row r="182" spans="9:9" x14ac:dyDescent="0.2">
      <c r="I182" s="1"/>
    </row>
    <row r="183" spans="9:9" x14ac:dyDescent="0.2">
      <c r="I183" s="1"/>
    </row>
    <row r="184" spans="9:9" x14ac:dyDescent="0.2">
      <c r="I184" s="1"/>
    </row>
    <row r="185" spans="9:9" x14ac:dyDescent="0.2">
      <c r="I185" s="1"/>
    </row>
    <row r="186" spans="9:9" x14ac:dyDescent="0.2">
      <c r="I186" s="1"/>
    </row>
    <row r="187" spans="9:9" x14ac:dyDescent="0.2">
      <c r="I187" s="1"/>
    </row>
    <row r="188" spans="9:9" x14ac:dyDescent="0.2">
      <c r="I188" s="1"/>
    </row>
    <row r="189" spans="9:9" x14ac:dyDescent="0.2">
      <c r="I189" s="1"/>
    </row>
    <row r="190" spans="9:9" x14ac:dyDescent="0.2">
      <c r="I190" s="1"/>
    </row>
    <row r="191" spans="9:9" x14ac:dyDescent="0.2">
      <c r="I191" s="1"/>
    </row>
    <row r="192" spans="9:9" x14ac:dyDescent="0.2">
      <c r="I192" s="1"/>
    </row>
    <row r="193" spans="9:9" x14ac:dyDescent="0.2">
      <c r="I193" s="1"/>
    </row>
    <row r="194" spans="9:9" x14ac:dyDescent="0.2">
      <c r="I194" s="1"/>
    </row>
    <row r="195" spans="9:9" x14ac:dyDescent="0.2">
      <c r="I195" s="1"/>
    </row>
    <row r="196" spans="9:9" x14ac:dyDescent="0.2">
      <c r="I196" s="1"/>
    </row>
    <row r="197" spans="9:9" x14ac:dyDescent="0.2">
      <c r="I197" s="1"/>
    </row>
    <row r="198" spans="9:9" x14ac:dyDescent="0.2">
      <c r="I198" s="1"/>
    </row>
    <row r="199" spans="9:9" x14ac:dyDescent="0.2">
      <c r="I199" s="1"/>
    </row>
    <row r="200" spans="9:9" x14ac:dyDescent="0.2">
      <c r="I200" s="1"/>
    </row>
    <row r="201" spans="9:9" x14ac:dyDescent="0.2">
      <c r="I201" s="1"/>
    </row>
    <row r="202" spans="9:9" x14ac:dyDescent="0.2">
      <c r="I202" s="1"/>
    </row>
    <row r="203" spans="9:9" x14ac:dyDescent="0.2">
      <c r="I203" s="1"/>
    </row>
    <row r="204" spans="9:9" x14ac:dyDescent="0.2">
      <c r="I204" s="1"/>
    </row>
    <row r="205" spans="9:9" x14ac:dyDescent="0.2">
      <c r="I205" s="1"/>
    </row>
    <row r="206" spans="9:9" x14ac:dyDescent="0.2">
      <c r="I206" s="1"/>
    </row>
    <row r="207" spans="9:9" x14ac:dyDescent="0.2">
      <c r="I207" s="1"/>
    </row>
    <row r="208" spans="9:9" x14ac:dyDescent="0.2">
      <c r="I208" s="1"/>
    </row>
    <row r="209" spans="9:9" x14ac:dyDescent="0.2">
      <c r="I209" s="1"/>
    </row>
    <row r="210" spans="9:9" x14ac:dyDescent="0.2">
      <c r="I210" s="1"/>
    </row>
    <row r="211" spans="9:9" x14ac:dyDescent="0.2">
      <c r="I211" s="1"/>
    </row>
    <row r="212" spans="9:9" x14ac:dyDescent="0.2">
      <c r="I212" s="1"/>
    </row>
    <row r="213" spans="9:9" x14ac:dyDescent="0.2">
      <c r="I213" s="1"/>
    </row>
    <row r="214" spans="9:9" x14ac:dyDescent="0.2">
      <c r="I214" s="1"/>
    </row>
    <row r="215" spans="9:9" x14ac:dyDescent="0.2">
      <c r="I215" s="1"/>
    </row>
    <row r="216" spans="9:9" x14ac:dyDescent="0.2">
      <c r="I216" s="1"/>
    </row>
    <row r="217" spans="9:9" x14ac:dyDescent="0.2">
      <c r="I217" s="1"/>
    </row>
    <row r="218" spans="9:9" x14ac:dyDescent="0.2">
      <c r="I218" s="1"/>
    </row>
    <row r="219" spans="9:9" x14ac:dyDescent="0.2">
      <c r="I219" s="1"/>
    </row>
    <row r="220" spans="9:9" x14ac:dyDescent="0.2">
      <c r="I220" s="1"/>
    </row>
    <row r="221" spans="9:9" x14ac:dyDescent="0.2">
      <c r="I221" s="1"/>
    </row>
    <row r="222" spans="9:9" x14ac:dyDescent="0.2">
      <c r="I222" s="1"/>
    </row>
    <row r="223" spans="9:9" x14ac:dyDescent="0.2">
      <c r="I223" s="1"/>
    </row>
    <row r="224" spans="9:9" x14ac:dyDescent="0.2">
      <c r="I224" s="1"/>
    </row>
    <row r="225" spans="9:9" x14ac:dyDescent="0.2">
      <c r="I225" s="1"/>
    </row>
    <row r="226" spans="9:9" x14ac:dyDescent="0.2">
      <c r="I226" s="1"/>
    </row>
    <row r="227" spans="9:9" x14ac:dyDescent="0.2">
      <c r="I227" s="1"/>
    </row>
    <row r="228" spans="9:9" x14ac:dyDescent="0.2">
      <c r="I228" s="1"/>
    </row>
    <row r="229" spans="9:9" x14ac:dyDescent="0.2">
      <c r="I229" s="1"/>
    </row>
    <row r="230" spans="9:9" x14ac:dyDescent="0.2">
      <c r="I230" s="1"/>
    </row>
    <row r="231" spans="9:9" x14ac:dyDescent="0.2">
      <c r="I231" s="1"/>
    </row>
    <row r="232" spans="9:9" x14ac:dyDescent="0.2">
      <c r="I232" s="1"/>
    </row>
    <row r="233" spans="9:9" x14ac:dyDescent="0.2">
      <c r="I233" s="1"/>
    </row>
    <row r="234" spans="9:9" x14ac:dyDescent="0.2">
      <c r="I234" s="1"/>
    </row>
    <row r="235" spans="9:9" x14ac:dyDescent="0.2">
      <c r="I235" s="1"/>
    </row>
    <row r="236" spans="9:9" x14ac:dyDescent="0.2">
      <c r="I236" s="1"/>
    </row>
    <row r="237" spans="9:9" x14ac:dyDescent="0.2">
      <c r="I237" s="1"/>
    </row>
    <row r="238" spans="9:9" x14ac:dyDescent="0.2">
      <c r="I238" s="1"/>
    </row>
    <row r="239" spans="9:9" x14ac:dyDescent="0.2">
      <c r="I239" s="1"/>
    </row>
    <row r="240" spans="9:9" x14ac:dyDescent="0.2">
      <c r="I240" s="1"/>
    </row>
    <row r="241" spans="9:9" x14ac:dyDescent="0.2">
      <c r="I241" s="1"/>
    </row>
    <row r="242" spans="9:9" x14ac:dyDescent="0.2">
      <c r="I242" s="1"/>
    </row>
    <row r="243" spans="9:9" x14ac:dyDescent="0.2">
      <c r="I243" s="1"/>
    </row>
    <row r="244" spans="9:9" x14ac:dyDescent="0.2">
      <c r="I244" s="1"/>
    </row>
    <row r="245" spans="9:9" x14ac:dyDescent="0.2">
      <c r="I245" s="1"/>
    </row>
    <row r="246" spans="9:9" x14ac:dyDescent="0.2">
      <c r="I246" s="1"/>
    </row>
    <row r="247" spans="9:9" x14ac:dyDescent="0.2">
      <c r="I247" s="1"/>
    </row>
    <row r="248" spans="9:9" x14ac:dyDescent="0.2">
      <c r="I248" s="1"/>
    </row>
    <row r="249" spans="9:9" x14ac:dyDescent="0.2">
      <c r="I249" s="1"/>
    </row>
    <row r="250" spans="9:9" x14ac:dyDescent="0.2">
      <c r="I250" s="1"/>
    </row>
    <row r="251" spans="9:9" x14ac:dyDescent="0.2">
      <c r="I251" s="1"/>
    </row>
    <row r="252" spans="9:9" x14ac:dyDescent="0.2">
      <c r="I252" s="1"/>
    </row>
    <row r="253" spans="9:9" x14ac:dyDescent="0.2">
      <c r="I253" s="1"/>
    </row>
    <row r="254" spans="9:9" x14ac:dyDescent="0.2">
      <c r="I254" s="1"/>
    </row>
    <row r="255" spans="9:9" x14ac:dyDescent="0.2">
      <c r="I255" s="1"/>
    </row>
    <row r="256" spans="9:9" x14ac:dyDescent="0.2">
      <c r="I256" s="1"/>
    </row>
    <row r="257" spans="9:9" x14ac:dyDescent="0.2">
      <c r="I257" s="1"/>
    </row>
    <row r="258" spans="9:9" x14ac:dyDescent="0.2">
      <c r="I258" s="1"/>
    </row>
    <row r="259" spans="9:9" x14ac:dyDescent="0.2">
      <c r="I259" s="1"/>
    </row>
    <row r="260" spans="9:9" x14ac:dyDescent="0.2">
      <c r="I260" s="1"/>
    </row>
    <row r="261" spans="9:9" x14ac:dyDescent="0.2">
      <c r="I261" s="1"/>
    </row>
    <row r="262" spans="9:9" x14ac:dyDescent="0.2">
      <c r="I262" s="1"/>
    </row>
    <row r="263" spans="9:9" x14ac:dyDescent="0.2">
      <c r="I263" s="1"/>
    </row>
    <row r="264" spans="9:9" x14ac:dyDescent="0.2">
      <c r="I264" s="1"/>
    </row>
    <row r="265" spans="9:9" x14ac:dyDescent="0.2">
      <c r="I265" s="1"/>
    </row>
    <row r="266" spans="9:9" x14ac:dyDescent="0.2">
      <c r="I266" s="1"/>
    </row>
    <row r="267" spans="9:9" x14ac:dyDescent="0.2">
      <c r="I267" s="1"/>
    </row>
    <row r="268" spans="9:9" x14ac:dyDescent="0.2">
      <c r="I268" s="1"/>
    </row>
  </sheetData>
  <mergeCells count="22">
    <mergeCell ref="B8:I8"/>
    <mergeCell ref="B13:C13"/>
    <mergeCell ref="B98:C98"/>
    <mergeCell ref="B78:C78"/>
    <mergeCell ref="B80:I80"/>
    <mergeCell ref="B97:C97"/>
    <mergeCell ref="B15:I15"/>
    <mergeCell ref="B22:C22"/>
    <mergeCell ref="B61:I61"/>
    <mergeCell ref="B42:I42"/>
    <mergeCell ref="B59:C59"/>
    <mergeCell ref="B23:I23"/>
    <mergeCell ref="B40:C40"/>
    <mergeCell ref="B2:I2"/>
    <mergeCell ref="B3:I3"/>
    <mergeCell ref="B5:C7"/>
    <mergeCell ref="D5:D7"/>
    <mergeCell ref="E5:E7"/>
    <mergeCell ref="F5:F7"/>
    <mergeCell ref="G5:G7"/>
    <mergeCell ref="H5:H7"/>
    <mergeCell ref="I5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7"/>
  <sheetViews>
    <sheetView zoomScaleNormal="100" workbookViewId="0"/>
  </sheetViews>
  <sheetFormatPr baseColWidth="10" defaultColWidth="11.42578125" defaultRowHeight="12" x14ac:dyDescent="0.2"/>
  <cols>
    <col min="1" max="1" width="11.42578125" style="1"/>
    <col min="2" max="2" width="90" style="1" bestFit="1" customWidth="1"/>
    <col min="3" max="5" width="11.7109375" style="7" customWidth="1"/>
    <col min="6" max="16384" width="11.42578125" style="1"/>
  </cols>
  <sheetData>
    <row r="1" spans="1:5" ht="12.75" x14ac:dyDescent="0.2">
      <c r="A1" s="12" t="s">
        <v>117</v>
      </c>
    </row>
    <row r="2" spans="1:5" ht="15" x14ac:dyDescent="0.25">
      <c r="B2" s="53" t="s">
        <v>184</v>
      </c>
      <c r="C2" s="53"/>
      <c r="D2" s="53"/>
      <c r="E2" s="53"/>
    </row>
    <row r="3" spans="1:5" ht="12.75" x14ac:dyDescent="0.2">
      <c r="B3" s="54" t="s">
        <v>120</v>
      </c>
      <c r="C3" s="54"/>
      <c r="D3" s="54"/>
      <c r="E3" s="54"/>
    </row>
    <row r="5" spans="1:5" x14ac:dyDescent="0.2">
      <c r="B5" s="55" t="s">
        <v>45</v>
      </c>
      <c r="C5" s="76" t="s">
        <v>3</v>
      </c>
      <c r="D5" s="76" t="s">
        <v>2</v>
      </c>
      <c r="E5" s="76" t="s">
        <v>98</v>
      </c>
    </row>
    <row r="6" spans="1:5" x14ac:dyDescent="0.2">
      <c r="B6" s="56"/>
      <c r="C6" s="77"/>
      <c r="D6" s="77"/>
      <c r="E6" s="77"/>
    </row>
    <row r="7" spans="1:5" ht="12.75" thickBot="1" x14ac:dyDescent="0.25">
      <c r="B7" s="57"/>
      <c r="C7" s="78"/>
      <c r="D7" s="78"/>
      <c r="E7" s="78"/>
    </row>
    <row r="8" spans="1:5" x14ac:dyDescent="0.2">
      <c r="B8" s="24" t="s">
        <v>259</v>
      </c>
      <c r="C8" s="20">
        <v>3</v>
      </c>
      <c r="D8" s="20">
        <v>7</v>
      </c>
      <c r="E8" s="20">
        <v>10</v>
      </c>
    </row>
    <row r="9" spans="1:5" x14ac:dyDescent="0.2">
      <c r="B9" s="24" t="s">
        <v>260</v>
      </c>
      <c r="C9" s="20" t="s">
        <v>439</v>
      </c>
      <c r="D9" s="20">
        <v>14</v>
      </c>
      <c r="E9" s="20">
        <v>14</v>
      </c>
    </row>
    <row r="10" spans="1:5" x14ac:dyDescent="0.2">
      <c r="B10" s="24" t="s">
        <v>261</v>
      </c>
      <c r="C10" s="20">
        <v>33</v>
      </c>
      <c r="D10" s="20">
        <v>238</v>
      </c>
      <c r="E10" s="20">
        <v>271</v>
      </c>
    </row>
    <row r="11" spans="1:5" x14ac:dyDescent="0.2">
      <c r="B11" s="24" t="s">
        <v>309</v>
      </c>
      <c r="C11" s="20">
        <v>56</v>
      </c>
      <c r="D11" s="20">
        <v>25</v>
      </c>
      <c r="E11" s="20">
        <v>81</v>
      </c>
    </row>
    <row r="12" spans="1:5" x14ac:dyDescent="0.2">
      <c r="B12" s="24" t="s">
        <v>241</v>
      </c>
      <c r="C12" s="20">
        <v>31</v>
      </c>
      <c r="D12" s="20">
        <v>18</v>
      </c>
      <c r="E12" s="20">
        <v>49</v>
      </c>
    </row>
    <row r="13" spans="1:5" x14ac:dyDescent="0.2">
      <c r="B13" s="24" t="s">
        <v>262</v>
      </c>
      <c r="C13" s="20">
        <v>140</v>
      </c>
      <c r="D13" s="20">
        <v>407</v>
      </c>
      <c r="E13" s="20">
        <v>547</v>
      </c>
    </row>
    <row r="14" spans="1:5" x14ac:dyDescent="0.2">
      <c r="B14" s="24" t="s">
        <v>263</v>
      </c>
      <c r="C14" s="20" t="s">
        <v>439</v>
      </c>
      <c r="D14" s="20">
        <v>9</v>
      </c>
      <c r="E14" s="20">
        <v>9</v>
      </c>
    </row>
    <row r="15" spans="1:5" x14ac:dyDescent="0.2">
      <c r="B15" s="24" t="s">
        <v>264</v>
      </c>
      <c r="C15" s="20">
        <v>2</v>
      </c>
      <c r="D15" s="20">
        <v>28</v>
      </c>
      <c r="E15" s="20">
        <v>30</v>
      </c>
    </row>
    <row r="16" spans="1:5" x14ac:dyDescent="0.2">
      <c r="B16" s="24" t="s">
        <v>242</v>
      </c>
      <c r="C16" s="20">
        <v>315</v>
      </c>
      <c r="D16" s="20">
        <v>181</v>
      </c>
      <c r="E16" s="20">
        <v>496</v>
      </c>
    </row>
    <row r="17" spans="2:5" x14ac:dyDescent="0.2">
      <c r="B17" s="24" t="s">
        <v>243</v>
      </c>
      <c r="C17" s="20">
        <v>57</v>
      </c>
      <c r="D17" s="20">
        <v>73</v>
      </c>
      <c r="E17" s="20">
        <v>130</v>
      </c>
    </row>
    <row r="18" spans="2:5" x14ac:dyDescent="0.2">
      <c r="B18" s="24" t="s">
        <v>265</v>
      </c>
      <c r="C18" s="20" t="s">
        <v>439</v>
      </c>
      <c r="D18" s="20">
        <v>20</v>
      </c>
      <c r="E18" s="20">
        <v>20</v>
      </c>
    </row>
    <row r="19" spans="2:5" x14ac:dyDescent="0.2">
      <c r="B19" s="24" t="s">
        <v>244</v>
      </c>
      <c r="C19" s="20">
        <v>33</v>
      </c>
      <c r="D19" s="20">
        <v>51</v>
      </c>
      <c r="E19" s="20">
        <v>84</v>
      </c>
    </row>
    <row r="20" spans="2:5" x14ac:dyDescent="0.2">
      <c r="B20" s="24" t="s">
        <v>245</v>
      </c>
      <c r="C20" s="20">
        <v>53</v>
      </c>
      <c r="D20" s="20">
        <v>16</v>
      </c>
      <c r="E20" s="20">
        <v>69</v>
      </c>
    </row>
    <row r="21" spans="2:5" x14ac:dyDescent="0.2">
      <c r="B21" s="24" t="s">
        <v>246</v>
      </c>
      <c r="C21" s="20">
        <v>202</v>
      </c>
      <c r="D21" s="20">
        <v>207</v>
      </c>
      <c r="E21" s="20">
        <v>409</v>
      </c>
    </row>
    <row r="22" spans="2:5" x14ac:dyDescent="0.2">
      <c r="B22" s="24" t="s">
        <v>266</v>
      </c>
      <c r="C22" s="20">
        <v>3</v>
      </c>
      <c r="D22" s="20">
        <v>26</v>
      </c>
      <c r="E22" s="20">
        <v>29</v>
      </c>
    </row>
    <row r="23" spans="2:5" x14ac:dyDescent="0.2">
      <c r="B23" s="24" t="s">
        <v>310</v>
      </c>
      <c r="C23" s="20" t="s">
        <v>439</v>
      </c>
      <c r="D23" s="20">
        <v>17</v>
      </c>
      <c r="E23" s="20">
        <v>17</v>
      </c>
    </row>
    <row r="24" spans="2:5" x14ac:dyDescent="0.2">
      <c r="B24" s="24" t="s">
        <v>267</v>
      </c>
      <c r="C24" s="20" t="s">
        <v>439</v>
      </c>
      <c r="D24" s="20">
        <v>18</v>
      </c>
      <c r="E24" s="20">
        <v>18</v>
      </c>
    </row>
    <row r="25" spans="2:5" x14ac:dyDescent="0.2">
      <c r="B25" s="24" t="s">
        <v>268</v>
      </c>
      <c r="C25" s="20">
        <v>10</v>
      </c>
      <c r="D25" s="20" t="s">
        <v>439</v>
      </c>
      <c r="E25" s="20">
        <v>10</v>
      </c>
    </row>
    <row r="26" spans="2:5" x14ac:dyDescent="0.2">
      <c r="B26" s="24" t="s">
        <v>269</v>
      </c>
      <c r="C26" s="20" t="s">
        <v>439</v>
      </c>
      <c r="D26" s="20">
        <v>20</v>
      </c>
      <c r="E26" s="20">
        <v>20</v>
      </c>
    </row>
    <row r="27" spans="2:5" x14ac:dyDescent="0.2">
      <c r="B27" s="24" t="s">
        <v>270</v>
      </c>
      <c r="C27" s="20">
        <v>8</v>
      </c>
      <c r="D27" s="20">
        <v>42</v>
      </c>
      <c r="E27" s="20">
        <v>50</v>
      </c>
    </row>
    <row r="28" spans="2:5" x14ac:dyDescent="0.2">
      <c r="B28" s="24" t="s">
        <v>271</v>
      </c>
      <c r="C28" s="20">
        <v>24</v>
      </c>
      <c r="D28" s="20">
        <v>10</v>
      </c>
      <c r="E28" s="20">
        <v>34</v>
      </c>
    </row>
    <row r="29" spans="2:5" x14ac:dyDescent="0.2">
      <c r="B29" s="24" t="s">
        <v>272</v>
      </c>
      <c r="C29" s="20" t="s">
        <v>439</v>
      </c>
      <c r="D29" s="20">
        <v>20</v>
      </c>
      <c r="E29" s="20">
        <v>20</v>
      </c>
    </row>
    <row r="30" spans="2:5" x14ac:dyDescent="0.2">
      <c r="B30" s="24" t="s">
        <v>247</v>
      </c>
      <c r="C30" s="20">
        <v>25</v>
      </c>
      <c r="D30" s="20">
        <v>10</v>
      </c>
      <c r="E30" s="20">
        <v>35</v>
      </c>
    </row>
    <row r="31" spans="2:5" x14ac:dyDescent="0.2">
      <c r="B31" s="24" t="s">
        <v>273</v>
      </c>
      <c r="C31" s="20" t="s">
        <v>439</v>
      </c>
      <c r="D31" s="20">
        <v>11</v>
      </c>
      <c r="E31" s="20">
        <v>11</v>
      </c>
    </row>
    <row r="32" spans="2:5" x14ac:dyDescent="0.2">
      <c r="B32" s="24" t="s">
        <v>274</v>
      </c>
      <c r="C32" s="20">
        <v>1</v>
      </c>
      <c r="D32" s="20">
        <v>19</v>
      </c>
      <c r="E32" s="20">
        <v>20</v>
      </c>
    </row>
    <row r="33" spans="2:5" x14ac:dyDescent="0.2">
      <c r="B33" s="24" t="s">
        <v>275</v>
      </c>
      <c r="C33" s="20">
        <v>1</v>
      </c>
      <c r="D33" s="20">
        <v>18</v>
      </c>
      <c r="E33" s="20">
        <v>19</v>
      </c>
    </row>
    <row r="34" spans="2:5" x14ac:dyDescent="0.2">
      <c r="B34" s="24" t="s">
        <v>276</v>
      </c>
      <c r="C34" s="20">
        <v>8</v>
      </c>
      <c r="D34" s="20">
        <v>41</v>
      </c>
      <c r="E34" s="20">
        <v>49</v>
      </c>
    </row>
    <row r="35" spans="2:5" x14ac:dyDescent="0.2">
      <c r="B35" s="24" t="s">
        <v>248</v>
      </c>
      <c r="C35" s="20">
        <v>328</v>
      </c>
      <c r="D35" s="20">
        <v>200</v>
      </c>
      <c r="E35" s="20">
        <v>528</v>
      </c>
    </row>
    <row r="36" spans="2:5" x14ac:dyDescent="0.2">
      <c r="B36" s="24" t="s">
        <v>249</v>
      </c>
      <c r="C36" s="20">
        <v>11</v>
      </c>
      <c r="D36" s="20">
        <v>4</v>
      </c>
      <c r="E36" s="20">
        <v>15</v>
      </c>
    </row>
    <row r="37" spans="2:5" x14ac:dyDescent="0.2">
      <c r="B37" s="24" t="s">
        <v>277</v>
      </c>
      <c r="C37" s="20">
        <v>4</v>
      </c>
      <c r="D37" s="20">
        <v>10</v>
      </c>
      <c r="E37" s="20">
        <v>14</v>
      </c>
    </row>
    <row r="38" spans="2:5" x14ac:dyDescent="0.2">
      <c r="B38" s="24" t="s">
        <v>278</v>
      </c>
      <c r="C38" s="20" t="s">
        <v>439</v>
      </c>
      <c r="D38" s="20">
        <v>10</v>
      </c>
      <c r="E38" s="20">
        <v>10</v>
      </c>
    </row>
    <row r="39" spans="2:5" x14ac:dyDescent="0.2">
      <c r="B39" s="24" t="s">
        <v>279</v>
      </c>
      <c r="C39" s="20" t="s">
        <v>439</v>
      </c>
      <c r="D39" s="20">
        <v>15</v>
      </c>
      <c r="E39" s="20">
        <v>15</v>
      </c>
    </row>
    <row r="40" spans="2:5" x14ac:dyDescent="0.2">
      <c r="B40" s="24" t="s">
        <v>250</v>
      </c>
      <c r="C40" s="20">
        <v>33</v>
      </c>
      <c r="D40" s="20">
        <v>28</v>
      </c>
      <c r="E40" s="20">
        <v>61</v>
      </c>
    </row>
    <row r="41" spans="2:5" x14ac:dyDescent="0.2">
      <c r="B41" s="24" t="s">
        <v>280</v>
      </c>
      <c r="C41" s="20">
        <v>9</v>
      </c>
      <c r="D41" s="20">
        <v>31</v>
      </c>
      <c r="E41" s="20">
        <v>40</v>
      </c>
    </row>
    <row r="42" spans="2:5" x14ac:dyDescent="0.2">
      <c r="B42" s="24" t="s">
        <v>281</v>
      </c>
      <c r="C42" s="20">
        <v>2</v>
      </c>
      <c r="D42" s="20">
        <v>13</v>
      </c>
      <c r="E42" s="20">
        <v>15</v>
      </c>
    </row>
    <row r="43" spans="2:5" x14ac:dyDescent="0.2">
      <c r="B43" s="24" t="s">
        <v>282</v>
      </c>
      <c r="C43" s="20" t="s">
        <v>439</v>
      </c>
      <c r="D43" s="20">
        <v>10</v>
      </c>
      <c r="E43" s="20">
        <v>10</v>
      </c>
    </row>
    <row r="44" spans="2:5" x14ac:dyDescent="0.2">
      <c r="B44" s="24" t="s">
        <v>283</v>
      </c>
      <c r="C44" s="20" t="s">
        <v>439</v>
      </c>
      <c r="D44" s="20">
        <v>8</v>
      </c>
      <c r="E44" s="20">
        <v>8</v>
      </c>
    </row>
    <row r="45" spans="2:5" x14ac:dyDescent="0.2">
      <c r="B45" s="24" t="s">
        <v>284</v>
      </c>
      <c r="C45" s="20">
        <v>22</v>
      </c>
      <c r="D45" s="20">
        <v>213</v>
      </c>
      <c r="E45" s="20">
        <v>235</v>
      </c>
    </row>
    <row r="46" spans="2:5" x14ac:dyDescent="0.2">
      <c r="B46" s="24" t="s">
        <v>285</v>
      </c>
      <c r="C46" s="20">
        <v>7</v>
      </c>
      <c r="D46" s="20">
        <v>3</v>
      </c>
      <c r="E46" s="20">
        <v>10</v>
      </c>
    </row>
    <row r="47" spans="2:5" x14ac:dyDescent="0.2">
      <c r="B47" s="24" t="s">
        <v>251</v>
      </c>
      <c r="C47" s="20">
        <v>201</v>
      </c>
      <c r="D47" s="20">
        <v>49</v>
      </c>
      <c r="E47" s="20">
        <v>250</v>
      </c>
    </row>
    <row r="48" spans="2:5" x14ac:dyDescent="0.2">
      <c r="B48" s="24" t="s">
        <v>252</v>
      </c>
      <c r="C48" s="20">
        <v>59</v>
      </c>
      <c r="D48" s="20">
        <v>20</v>
      </c>
      <c r="E48" s="20">
        <v>79</v>
      </c>
    </row>
    <row r="49" spans="2:5" x14ac:dyDescent="0.2">
      <c r="B49" s="24" t="s">
        <v>286</v>
      </c>
      <c r="C49" s="20" t="s">
        <v>439</v>
      </c>
      <c r="D49" s="20">
        <v>25</v>
      </c>
      <c r="E49" s="20">
        <v>25</v>
      </c>
    </row>
    <row r="50" spans="2:5" x14ac:dyDescent="0.2">
      <c r="B50" s="24" t="s">
        <v>287</v>
      </c>
      <c r="C50" s="20" t="s">
        <v>439</v>
      </c>
      <c r="D50" s="20">
        <v>10</v>
      </c>
      <c r="E50" s="20">
        <v>10</v>
      </c>
    </row>
    <row r="51" spans="2:5" x14ac:dyDescent="0.2">
      <c r="B51" s="24" t="s">
        <v>288</v>
      </c>
      <c r="C51" s="20">
        <v>19</v>
      </c>
      <c r="D51" s="20">
        <v>111</v>
      </c>
      <c r="E51" s="20">
        <v>130</v>
      </c>
    </row>
    <row r="52" spans="2:5" x14ac:dyDescent="0.2">
      <c r="B52" s="24" t="s">
        <v>289</v>
      </c>
      <c r="C52" s="20">
        <v>21</v>
      </c>
      <c r="D52" s="20">
        <v>39</v>
      </c>
      <c r="E52" s="20">
        <v>60</v>
      </c>
    </row>
    <row r="53" spans="2:5" x14ac:dyDescent="0.2">
      <c r="B53" s="24" t="s">
        <v>311</v>
      </c>
      <c r="C53" s="20">
        <v>1</v>
      </c>
      <c r="D53" s="20">
        <v>20</v>
      </c>
      <c r="E53" s="20">
        <v>21</v>
      </c>
    </row>
    <row r="54" spans="2:5" x14ac:dyDescent="0.2">
      <c r="B54" s="24" t="s">
        <v>253</v>
      </c>
      <c r="C54" s="20">
        <v>37</v>
      </c>
      <c r="D54" s="20">
        <v>9</v>
      </c>
      <c r="E54" s="20">
        <v>46</v>
      </c>
    </row>
    <row r="55" spans="2:5" x14ac:dyDescent="0.2">
      <c r="B55" s="24" t="s">
        <v>312</v>
      </c>
      <c r="C55" s="20">
        <v>87</v>
      </c>
      <c r="D55" s="20">
        <v>752</v>
      </c>
      <c r="E55" s="20">
        <v>839</v>
      </c>
    </row>
    <row r="56" spans="2:5" x14ac:dyDescent="0.2">
      <c r="B56" s="24" t="s">
        <v>290</v>
      </c>
      <c r="C56" s="20">
        <v>7</v>
      </c>
      <c r="D56" s="20">
        <v>3</v>
      </c>
      <c r="E56" s="20">
        <v>10</v>
      </c>
    </row>
    <row r="57" spans="2:5" x14ac:dyDescent="0.2">
      <c r="B57" s="24" t="s">
        <v>254</v>
      </c>
      <c r="C57" s="20">
        <v>129</v>
      </c>
      <c r="D57" s="20">
        <v>38</v>
      </c>
      <c r="E57" s="20">
        <v>167</v>
      </c>
    </row>
    <row r="58" spans="2:5" x14ac:dyDescent="0.2">
      <c r="B58" s="24" t="s">
        <v>291</v>
      </c>
      <c r="C58" s="20" t="s">
        <v>439</v>
      </c>
      <c r="D58" s="20">
        <v>36</v>
      </c>
      <c r="E58" s="20">
        <v>36</v>
      </c>
    </row>
    <row r="59" spans="2:5" x14ac:dyDescent="0.2">
      <c r="B59" s="24" t="s">
        <v>292</v>
      </c>
      <c r="C59" s="20" t="s">
        <v>439</v>
      </c>
      <c r="D59" s="20">
        <v>10</v>
      </c>
      <c r="E59" s="20">
        <v>10</v>
      </c>
    </row>
    <row r="60" spans="2:5" x14ac:dyDescent="0.2">
      <c r="B60" s="24" t="s">
        <v>293</v>
      </c>
      <c r="C60" s="20" t="s">
        <v>439</v>
      </c>
      <c r="D60" s="20">
        <v>35</v>
      </c>
      <c r="E60" s="20">
        <v>35</v>
      </c>
    </row>
    <row r="61" spans="2:5" x14ac:dyDescent="0.2">
      <c r="B61" s="24" t="s">
        <v>313</v>
      </c>
      <c r="C61" s="20">
        <v>2</v>
      </c>
      <c r="D61" s="20">
        <v>9</v>
      </c>
      <c r="E61" s="20">
        <v>11</v>
      </c>
    </row>
    <row r="62" spans="2:5" x14ac:dyDescent="0.2">
      <c r="B62" s="24" t="s">
        <v>294</v>
      </c>
      <c r="C62" s="20">
        <v>42</v>
      </c>
      <c r="D62" s="20">
        <v>603</v>
      </c>
      <c r="E62" s="20">
        <v>645</v>
      </c>
    </row>
    <row r="63" spans="2:5" x14ac:dyDescent="0.2">
      <c r="B63" s="24" t="s">
        <v>295</v>
      </c>
      <c r="C63" s="20">
        <v>26</v>
      </c>
      <c r="D63" s="20">
        <v>34</v>
      </c>
      <c r="E63" s="20">
        <v>60</v>
      </c>
    </row>
    <row r="64" spans="2:5" x14ac:dyDescent="0.2">
      <c r="B64" s="24" t="s">
        <v>296</v>
      </c>
      <c r="C64" s="20" t="s">
        <v>439</v>
      </c>
      <c r="D64" s="20">
        <v>10</v>
      </c>
      <c r="E64" s="20">
        <v>10</v>
      </c>
    </row>
    <row r="65" spans="2:5" x14ac:dyDescent="0.2">
      <c r="B65" s="24" t="s">
        <v>255</v>
      </c>
      <c r="C65" s="20">
        <v>107</v>
      </c>
      <c r="D65" s="20">
        <v>64</v>
      </c>
      <c r="E65" s="20">
        <v>171</v>
      </c>
    </row>
    <row r="66" spans="2:5" x14ac:dyDescent="0.2">
      <c r="B66" s="24" t="s">
        <v>297</v>
      </c>
      <c r="C66" s="20" t="s">
        <v>439</v>
      </c>
      <c r="D66" s="20">
        <v>25</v>
      </c>
      <c r="E66" s="20">
        <v>25</v>
      </c>
    </row>
    <row r="67" spans="2:5" x14ac:dyDescent="0.2">
      <c r="B67" s="24" t="s">
        <v>298</v>
      </c>
      <c r="C67" s="20" t="s">
        <v>439</v>
      </c>
      <c r="D67" s="20">
        <v>42</v>
      </c>
      <c r="E67" s="20">
        <v>42</v>
      </c>
    </row>
    <row r="68" spans="2:5" x14ac:dyDescent="0.2">
      <c r="B68" s="24" t="s">
        <v>314</v>
      </c>
      <c r="C68" s="20" t="s">
        <v>439</v>
      </c>
      <c r="D68" s="20">
        <v>28</v>
      </c>
      <c r="E68" s="20">
        <v>28</v>
      </c>
    </row>
    <row r="69" spans="2:5" x14ac:dyDescent="0.2">
      <c r="B69" s="24" t="s">
        <v>299</v>
      </c>
      <c r="C69" s="20">
        <v>84</v>
      </c>
      <c r="D69" s="20">
        <v>494</v>
      </c>
      <c r="E69" s="20">
        <v>578</v>
      </c>
    </row>
    <row r="70" spans="2:5" x14ac:dyDescent="0.2">
      <c r="B70" s="24" t="s">
        <v>256</v>
      </c>
      <c r="C70" s="20">
        <v>16</v>
      </c>
      <c r="D70" s="20">
        <v>72</v>
      </c>
      <c r="E70" s="20">
        <v>88</v>
      </c>
    </row>
    <row r="71" spans="2:5" x14ac:dyDescent="0.2">
      <c r="B71" s="24" t="s">
        <v>300</v>
      </c>
      <c r="C71" s="20">
        <v>5</v>
      </c>
      <c r="D71" s="20">
        <v>50</v>
      </c>
      <c r="E71" s="20">
        <v>55</v>
      </c>
    </row>
    <row r="72" spans="2:5" x14ac:dyDescent="0.2">
      <c r="B72" s="24" t="s">
        <v>301</v>
      </c>
      <c r="C72" s="20">
        <v>25</v>
      </c>
      <c r="D72" s="20">
        <v>45</v>
      </c>
      <c r="E72" s="20">
        <v>70</v>
      </c>
    </row>
    <row r="73" spans="2:5" x14ac:dyDescent="0.2">
      <c r="B73" s="24" t="s">
        <v>302</v>
      </c>
      <c r="C73" s="20">
        <v>108</v>
      </c>
      <c r="D73" s="20">
        <v>468</v>
      </c>
      <c r="E73" s="20">
        <v>576</v>
      </c>
    </row>
    <row r="74" spans="2:5" x14ac:dyDescent="0.2">
      <c r="B74" s="24" t="s">
        <v>303</v>
      </c>
      <c r="C74" s="20">
        <v>13</v>
      </c>
      <c r="D74" s="20">
        <v>82</v>
      </c>
      <c r="E74" s="20">
        <v>95</v>
      </c>
    </row>
    <row r="75" spans="2:5" x14ac:dyDescent="0.2">
      <c r="B75" s="24" t="s">
        <v>257</v>
      </c>
      <c r="C75" s="20">
        <v>47</v>
      </c>
      <c r="D75" s="20">
        <v>33</v>
      </c>
      <c r="E75" s="20">
        <v>80</v>
      </c>
    </row>
    <row r="76" spans="2:5" x14ac:dyDescent="0.2">
      <c r="B76" s="24" t="s">
        <v>304</v>
      </c>
      <c r="C76" s="20" t="s">
        <v>439</v>
      </c>
      <c r="D76" s="20">
        <v>19</v>
      </c>
      <c r="E76" s="20">
        <v>19</v>
      </c>
    </row>
    <row r="77" spans="2:5" x14ac:dyDescent="0.2">
      <c r="B77" s="24" t="s">
        <v>305</v>
      </c>
      <c r="C77" s="20">
        <v>35</v>
      </c>
      <c r="D77" s="20">
        <v>45</v>
      </c>
      <c r="E77" s="20">
        <v>80</v>
      </c>
    </row>
    <row r="78" spans="2:5" x14ac:dyDescent="0.2">
      <c r="B78" s="24" t="s">
        <v>306</v>
      </c>
      <c r="C78" s="20">
        <v>9</v>
      </c>
      <c r="D78" s="20">
        <v>26</v>
      </c>
      <c r="E78" s="20">
        <v>35</v>
      </c>
    </row>
    <row r="79" spans="2:5" x14ac:dyDescent="0.2">
      <c r="B79" s="24" t="s">
        <v>258</v>
      </c>
      <c r="C79" s="20">
        <v>14</v>
      </c>
      <c r="D79" s="20">
        <v>67</v>
      </c>
      <c r="E79" s="20">
        <v>81</v>
      </c>
    </row>
    <row r="80" spans="2:5" x14ac:dyDescent="0.2">
      <c r="B80" s="24" t="s">
        <v>307</v>
      </c>
      <c r="C80" s="20">
        <v>10</v>
      </c>
      <c r="D80" s="20">
        <v>20</v>
      </c>
      <c r="E80" s="20">
        <v>30</v>
      </c>
    </row>
    <row r="81" spans="2:5" x14ac:dyDescent="0.2">
      <c r="B81" s="24" t="s">
        <v>308</v>
      </c>
      <c r="C81" s="20">
        <v>1</v>
      </c>
      <c r="D81" s="20">
        <v>50</v>
      </c>
      <c r="E81" s="20">
        <v>51</v>
      </c>
    </row>
    <row r="82" spans="2:5" ht="12.75" thickBot="1" x14ac:dyDescent="0.25">
      <c r="B82" s="25" t="s">
        <v>46</v>
      </c>
      <c r="C82" s="35">
        <f>SUM(C8:C81)</f>
        <v>2526</v>
      </c>
      <c r="D82" s="35">
        <f>SUM(D8:D81)</f>
        <v>5534</v>
      </c>
      <c r="E82" s="35">
        <f>SUM(E8:E81)</f>
        <v>8060</v>
      </c>
    </row>
    <row r="83" spans="2:5" x14ac:dyDescent="0.2">
      <c r="B83" s="15"/>
      <c r="C83" s="16"/>
      <c r="D83" s="16"/>
      <c r="E83" s="16"/>
    </row>
    <row r="84" spans="2:5" x14ac:dyDescent="0.2">
      <c r="B84" s="36" t="s">
        <v>185</v>
      </c>
    </row>
    <row r="85" spans="2:5" x14ac:dyDescent="0.2">
      <c r="B85" s="17" t="s">
        <v>114</v>
      </c>
    </row>
    <row r="86" spans="2:5" x14ac:dyDescent="0.2">
      <c r="B86" s="26" t="s">
        <v>115</v>
      </c>
    </row>
    <row r="87" spans="2:5" x14ac:dyDescent="0.2">
      <c r="B87" s="1" t="s">
        <v>240</v>
      </c>
    </row>
  </sheetData>
  <mergeCells count="6">
    <mergeCell ref="B2:E2"/>
    <mergeCell ref="B3:E3"/>
    <mergeCell ref="B5:B7"/>
    <mergeCell ref="E5:E7"/>
    <mergeCell ref="D5:D7"/>
    <mergeCell ref="C5:C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F553-8113-A74E-99FE-EFFB55641723}">
  <dimension ref="A1:K104"/>
  <sheetViews>
    <sheetView zoomScaleNormal="100" workbookViewId="0"/>
  </sheetViews>
  <sheetFormatPr baseColWidth="10" defaultColWidth="11.42578125" defaultRowHeight="12" x14ac:dyDescent="0.2"/>
  <cols>
    <col min="1" max="1" width="11.42578125" style="1"/>
    <col min="2" max="2" width="25.85546875" style="1" customWidth="1"/>
    <col min="3" max="3" width="39.85546875" style="1" customWidth="1"/>
    <col min="4" max="4" width="28.42578125" style="1" customWidth="1"/>
    <col min="5" max="7" width="11.7109375" style="7" customWidth="1"/>
    <col min="8" max="16384" width="11.42578125" style="1"/>
  </cols>
  <sheetData>
    <row r="1" spans="1:11" ht="12.75" x14ac:dyDescent="0.2">
      <c r="A1" s="12" t="s">
        <v>438</v>
      </c>
    </row>
    <row r="2" spans="1:11" ht="15" x14ac:dyDescent="0.25">
      <c r="B2" s="53" t="s">
        <v>184</v>
      </c>
      <c r="C2" s="53"/>
      <c r="D2" s="53"/>
      <c r="E2" s="53"/>
      <c r="F2" s="53"/>
      <c r="G2" s="53"/>
    </row>
    <row r="3" spans="1:11" ht="12.75" x14ac:dyDescent="0.2">
      <c r="B3" s="54" t="s">
        <v>434</v>
      </c>
      <c r="C3" s="54"/>
      <c r="D3" s="54"/>
      <c r="E3" s="54"/>
      <c r="F3" s="54"/>
      <c r="G3" s="54"/>
      <c r="H3" s="48"/>
      <c r="I3" s="48"/>
      <c r="J3" s="48"/>
      <c r="K3" s="48"/>
    </row>
    <row r="5" spans="1:11" x14ac:dyDescent="0.2">
      <c r="B5" s="55" t="s">
        <v>435</v>
      </c>
      <c r="C5" s="55" t="s">
        <v>436</v>
      </c>
      <c r="D5" s="55" t="s">
        <v>437</v>
      </c>
      <c r="E5" s="76" t="s">
        <v>2</v>
      </c>
      <c r="F5" s="76" t="s">
        <v>3</v>
      </c>
      <c r="G5" s="76" t="s">
        <v>98</v>
      </c>
    </row>
    <row r="6" spans="1:11" ht="15" customHeight="1" x14ac:dyDescent="0.2">
      <c r="B6" s="56"/>
      <c r="C6" s="56"/>
      <c r="D6" s="56"/>
      <c r="E6" s="77"/>
      <c r="F6" s="77"/>
      <c r="G6" s="77"/>
    </row>
    <row r="7" spans="1:11" ht="15.95" customHeight="1" thickBot="1" x14ac:dyDescent="0.25">
      <c r="B7" s="57"/>
      <c r="C7" s="57"/>
      <c r="D7" s="57"/>
      <c r="E7" s="78"/>
      <c r="F7" s="78"/>
      <c r="G7" s="78"/>
    </row>
    <row r="8" spans="1:11" x14ac:dyDescent="0.2">
      <c r="B8" s="79" t="s">
        <v>404</v>
      </c>
      <c r="C8" s="24" t="s">
        <v>405</v>
      </c>
      <c r="D8" s="24" t="s">
        <v>327</v>
      </c>
      <c r="E8" s="20" t="s">
        <v>439</v>
      </c>
      <c r="F8" s="20">
        <v>9</v>
      </c>
      <c r="G8" s="20">
        <v>9</v>
      </c>
    </row>
    <row r="9" spans="1:11" ht="12.75" thickBot="1" x14ac:dyDescent="0.25">
      <c r="B9" s="81"/>
      <c r="C9" s="49"/>
      <c r="D9" s="49" t="s">
        <v>34</v>
      </c>
      <c r="E9" s="50">
        <v>0</v>
      </c>
      <c r="F9" s="50">
        <v>9</v>
      </c>
      <c r="G9" s="50">
        <v>9</v>
      </c>
    </row>
    <row r="10" spans="1:11" x14ac:dyDescent="0.2">
      <c r="B10" s="79" t="s">
        <v>393</v>
      </c>
      <c r="C10" s="24" t="s">
        <v>403</v>
      </c>
      <c r="D10" s="24" t="s">
        <v>326</v>
      </c>
      <c r="E10" s="20">
        <v>50</v>
      </c>
      <c r="F10" s="20">
        <v>26</v>
      </c>
      <c r="G10" s="20">
        <v>76</v>
      </c>
    </row>
    <row r="11" spans="1:11" x14ac:dyDescent="0.2">
      <c r="B11" s="80"/>
      <c r="C11" s="24" t="s">
        <v>403</v>
      </c>
      <c r="D11" s="24" t="s">
        <v>383</v>
      </c>
      <c r="E11" s="20">
        <v>51</v>
      </c>
      <c r="F11" s="20">
        <v>78</v>
      </c>
      <c r="G11" s="20">
        <v>129</v>
      </c>
    </row>
    <row r="12" spans="1:11" x14ac:dyDescent="0.2">
      <c r="B12" s="80"/>
      <c r="C12" s="24" t="s">
        <v>394</v>
      </c>
      <c r="D12" s="24" t="s">
        <v>316</v>
      </c>
      <c r="E12" s="20">
        <v>45</v>
      </c>
      <c r="F12" s="20">
        <v>143</v>
      </c>
      <c r="G12" s="20">
        <v>188</v>
      </c>
    </row>
    <row r="13" spans="1:11" x14ac:dyDescent="0.2">
      <c r="B13" s="80"/>
      <c r="C13" s="24" t="s">
        <v>394</v>
      </c>
      <c r="D13" s="24" t="s">
        <v>317</v>
      </c>
      <c r="E13" s="20">
        <v>62</v>
      </c>
      <c r="F13" s="20">
        <v>113</v>
      </c>
      <c r="G13" s="20">
        <v>175</v>
      </c>
    </row>
    <row r="14" spans="1:11" x14ac:dyDescent="0.2">
      <c r="B14" s="80"/>
      <c r="C14" s="24" t="s">
        <v>394</v>
      </c>
      <c r="D14" s="24" t="s">
        <v>346</v>
      </c>
      <c r="E14" s="20">
        <v>48</v>
      </c>
      <c r="F14" s="20">
        <v>17</v>
      </c>
      <c r="G14" s="20">
        <v>65</v>
      </c>
    </row>
    <row r="15" spans="1:11" ht="15.95" customHeight="1" thickBot="1" x14ac:dyDescent="0.25">
      <c r="B15" s="81"/>
      <c r="C15" s="49"/>
      <c r="D15" s="49" t="s">
        <v>34</v>
      </c>
      <c r="E15" s="50">
        <v>256</v>
      </c>
      <c r="F15" s="50">
        <v>377</v>
      </c>
      <c r="G15" s="50">
        <v>633</v>
      </c>
    </row>
    <row r="16" spans="1:11" x14ac:dyDescent="0.2">
      <c r="B16" s="79" t="s">
        <v>399</v>
      </c>
      <c r="C16" s="24" t="s">
        <v>392</v>
      </c>
      <c r="D16" s="24" t="s">
        <v>367</v>
      </c>
      <c r="E16" s="20">
        <v>19</v>
      </c>
      <c r="F16" s="20">
        <v>13</v>
      </c>
      <c r="G16" s="20">
        <v>32</v>
      </c>
    </row>
    <row r="17" spans="2:7" x14ac:dyDescent="0.2">
      <c r="B17" s="80"/>
      <c r="C17" s="24" t="s">
        <v>410</v>
      </c>
      <c r="D17" s="24" t="s">
        <v>332</v>
      </c>
      <c r="E17" s="20">
        <v>22</v>
      </c>
      <c r="F17" s="20">
        <v>7</v>
      </c>
      <c r="G17" s="20">
        <v>29</v>
      </c>
    </row>
    <row r="18" spans="2:7" x14ac:dyDescent="0.2">
      <c r="B18" s="80"/>
      <c r="C18" s="24" t="s">
        <v>410</v>
      </c>
      <c r="D18" s="24" t="s">
        <v>343</v>
      </c>
      <c r="E18" s="20">
        <v>30</v>
      </c>
      <c r="F18" s="20" t="s">
        <v>439</v>
      </c>
      <c r="G18" s="20">
        <v>30</v>
      </c>
    </row>
    <row r="19" spans="2:7" x14ac:dyDescent="0.2">
      <c r="B19" s="80"/>
      <c r="C19" s="24" t="s">
        <v>410</v>
      </c>
      <c r="D19" s="24" t="s">
        <v>344</v>
      </c>
      <c r="E19" s="20">
        <v>89</v>
      </c>
      <c r="F19" s="20">
        <v>52</v>
      </c>
      <c r="G19" s="20">
        <v>141</v>
      </c>
    </row>
    <row r="20" spans="2:7" x14ac:dyDescent="0.2">
      <c r="B20" s="80"/>
      <c r="C20" s="24" t="s">
        <v>410</v>
      </c>
      <c r="D20" s="24" t="s">
        <v>350</v>
      </c>
      <c r="E20" s="20">
        <v>11</v>
      </c>
      <c r="F20" s="20">
        <v>1</v>
      </c>
      <c r="G20" s="20">
        <v>12</v>
      </c>
    </row>
    <row r="21" spans="2:7" x14ac:dyDescent="0.2">
      <c r="B21" s="80"/>
      <c r="C21" s="24" t="s">
        <v>410</v>
      </c>
      <c r="D21" s="24" t="s">
        <v>352</v>
      </c>
      <c r="E21" s="20">
        <v>102</v>
      </c>
      <c r="F21" s="20">
        <v>149</v>
      </c>
      <c r="G21" s="20">
        <v>251</v>
      </c>
    </row>
    <row r="22" spans="2:7" x14ac:dyDescent="0.2">
      <c r="B22" s="80"/>
      <c r="C22" s="24" t="s">
        <v>410</v>
      </c>
      <c r="D22" s="24" t="s">
        <v>365</v>
      </c>
      <c r="E22" s="20">
        <v>13</v>
      </c>
      <c r="F22" s="20">
        <v>10</v>
      </c>
      <c r="G22" s="20">
        <v>23</v>
      </c>
    </row>
    <row r="23" spans="2:7" x14ac:dyDescent="0.2">
      <c r="B23" s="80"/>
      <c r="C23" s="24" t="s">
        <v>410</v>
      </c>
      <c r="D23" s="24" t="s">
        <v>376</v>
      </c>
      <c r="E23" s="20">
        <v>14</v>
      </c>
      <c r="F23" s="20">
        <v>1</v>
      </c>
      <c r="G23" s="20">
        <v>15</v>
      </c>
    </row>
    <row r="24" spans="2:7" x14ac:dyDescent="0.2">
      <c r="B24" s="80"/>
      <c r="C24" s="24" t="s">
        <v>410</v>
      </c>
      <c r="D24" s="24" t="s">
        <v>390</v>
      </c>
      <c r="E24" s="20">
        <v>294</v>
      </c>
      <c r="F24" s="20">
        <v>273</v>
      </c>
      <c r="G24" s="20">
        <v>567</v>
      </c>
    </row>
    <row r="25" spans="2:7" x14ac:dyDescent="0.2">
      <c r="B25" s="80"/>
      <c r="C25" s="24" t="s">
        <v>403</v>
      </c>
      <c r="D25" s="24" t="s">
        <v>360</v>
      </c>
      <c r="E25" s="20">
        <v>14</v>
      </c>
      <c r="F25" s="20">
        <v>6</v>
      </c>
      <c r="G25" s="20">
        <v>20</v>
      </c>
    </row>
    <row r="26" spans="2:7" x14ac:dyDescent="0.2">
      <c r="B26" s="80"/>
      <c r="C26" s="24" t="s">
        <v>403</v>
      </c>
      <c r="D26" s="24" t="s">
        <v>374</v>
      </c>
      <c r="E26" s="20">
        <v>17</v>
      </c>
      <c r="F26" s="20" t="s">
        <v>439</v>
      </c>
      <c r="G26" s="20">
        <v>17</v>
      </c>
    </row>
    <row r="27" spans="2:7" x14ac:dyDescent="0.2">
      <c r="B27" s="80"/>
      <c r="C27" s="24" t="s">
        <v>400</v>
      </c>
      <c r="D27" s="24" t="s">
        <v>320</v>
      </c>
      <c r="E27" s="20">
        <v>116</v>
      </c>
      <c r="F27" s="20">
        <v>46</v>
      </c>
      <c r="G27" s="20">
        <v>162</v>
      </c>
    </row>
    <row r="28" spans="2:7" x14ac:dyDescent="0.2">
      <c r="B28" s="80"/>
      <c r="C28" s="24" t="s">
        <v>400</v>
      </c>
      <c r="D28" s="24" t="s">
        <v>325</v>
      </c>
      <c r="E28" s="20">
        <v>57</v>
      </c>
      <c r="F28" s="20">
        <v>11</v>
      </c>
      <c r="G28" s="20">
        <v>68</v>
      </c>
    </row>
    <row r="29" spans="2:7" x14ac:dyDescent="0.2">
      <c r="B29" s="80"/>
      <c r="C29" s="24" t="s">
        <v>400</v>
      </c>
      <c r="D29" s="24" t="s">
        <v>345</v>
      </c>
      <c r="E29" s="20">
        <v>12</v>
      </c>
      <c r="F29" s="20">
        <v>3</v>
      </c>
      <c r="G29" s="20">
        <v>15</v>
      </c>
    </row>
    <row r="30" spans="2:7" x14ac:dyDescent="0.2">
      <c r="B30" s="80"/>
      <c r="C30" s="24" t="s">
        <v>431</v>
      </c>
      <c r="D30" s="24" t="s">
        <v>375</v>
      </c>
      <c r="E30" s="20">
        <v>10</v>
      </c>
      <c r="F30" s="20" t="s">
        <v>439</v>
      </c>
      <c r="G30" s="20">
        <v>10</v>
      </c>
    </row>
    <row r="31" spans="2:7" x14ac:dyDescent="0.2">
      <c r="B31" s="80"/>
      <c r="C31" s="24" t="s">
        <v>386</v>
      </c>
      <c r="D31" s="24" t="s">
        <v>386</v>
      </c>
      <c r="E31" s="20">
        <v>13</v>
      </c>
      <c r="F31" s="20">
        <v>8</v>
      </c>
      <c r="G31" s="20">
        <v>21</v>
      </c>
    </row>
    <row r="32" spans="2:7" ht="12.75" thickBot="1" x14ac:dyDescent="0.25">
      <c r="B32" s="81"/>
      <c r="C32" s="49"/>
      <c r="D32" s="49" t="s">
        <v>34</v>
      </c>
      <c r="E32" s="50">
        <v>833</v>
      </c>
      <c r="F32" s="50">
        <v>580</v>
      </c>
      <c r="G32" s="50">
        <v>1413</v>
      </c>
    </row>
    <row r="33" spans="2:7" x14ac:dyDescent="0.2">
      <c r="B33" s="79" t="s">
        <v>401</v>
      </c>
      <c r="C33" s="24" t="s">
        <v>402</v>
      </c>
      <c r="D33" s="24" t="s">
        <v>321</v>
      </c>
      <c r="E33" s="20">
        <v>7</v>
      </c>
      <c r="F33" s="20">
        <v>3</v>
      </c>
      <c r="G33" s="20">
        <v>10</v>
      </c>
    </row>
    <row r="34" spans="2:7" x14ac:dyDescent="0.2">
      <c r="B34" s="80"/>
      <c r="C34" s="24" t="s">
        <v>402</v>
      </c>
      <c r="D34" s="24" t="s">
        <v>322</v>
      </c>
      <c r="E34" s="20">
        <v>103</v>
      </c>
      <c r="F34" s="20">
        <v>77</v>
      </c>
      <c r="G34" s="20">
        <v>180</v>
      </c>
    </row>
    <row r="35" spans="2:7" x14ac:dyDescent="0.2">
      <c r="B35" s="80"/>
      <c r="C35" s="24" t="s">
        <v>402</v>
      </c>
      <c r="D35" s="24" t="s">
        <v>323</v>
      </c>
      <c r="E35" s="20">
        <v>34</v>
      </c>
      <c r="F35" s="20">
        <v>5</v>
      </c>
      <c r="G35" s="20">
        <v>39</v>
      </c>
    </row>
    <row r="36" spans="2:7" x14ac:dyDescent="0.2">
      <c r="B36" s="80"/>
      <c r="C36" s="24" t="s">
        <v>402</v>
      </c>
      <c r="D36" s="24" t="s">
        <v>324</v>
      </c>
      <c r="E36" s="20">
        <v>31</v>
      </c>
      <c r="F36" s="20" t="s">
        <v>439</v>
      </c>
      <c r="G36" s="20">
        <v>31</v>
      </c>
    </row>
    <row r="37" spans="2:7" x14ac:dyDescent="0.2">
      <c r="B37" s="80"/>
      <c r="C37" s="24" t="s">
        <v>402</v>
      </c>
      <c r="D37" s="24" t="s">
        <v>368</v>
      </c>
      <c r="E37" s="20">
        <v>10</v>
      </c>
      <c r="F37" s="20">
        <v>10</v>
      </c>
      <c r="G37" s="20">
        <v>20</v>
      </c>
    </row>
    <row r="38" spans="2:7" ht="12.75" thickBot="1" x14ac:dyDescent="0.25">
      <c r="B38" s="81"/>
      <c r="C38" s="49"/>
      <c r="D38" s="49" t="s">
        <v>34</v>
      </c>
      <c r="E38" s="50">
        <v>185</v>
      </c>
      <c r="F38" s="50">
        <v>95</v>
      </c>
      <c r="G38" s="50">
        <v>280</v>
      </c>
    </row>
    <row r="39" spans="2:7" x14ac:dyDescent="0.2">
      <c r="B39" s="80" t="s">
        <v>397</v>
      </c>
      <c r="C39" s="24" t="s">
        <v>398</v>
      </c>
      <c r="D39" s="24" t="s">
        <v>319</v>
      </c>
      <c r="E39" s="20">
        <v>60</v>
      </c>
      <c r="F39" s="20">
        <v>57</v>
      </c>
      <c r="G39" s="20">
        <v>117</v>
      </c>
    </row>
    <row r="40" spans="2:7" x14ac:dyDescent="0.2">
      <c r="B40" s="80"/>
      <c r="C40" s="24" t="s">
        <v>398</v>
      </c>
      <c r="D40" s="24" t="s">
        <v>358</v>
      </c>
      <c r="E40" s="20">
        <v>11</v>
      </c>
      <c r="F40" s="20">
        <v>4</v>
      </c>
      <c r="G40" s="20">
        <v>15</v>
      </c>
    </row>
    <row r="41" spans="2:7" x14ac:dyDescent="0.2">
      <c r="B41" s="80"/>
      <c r="C41" s="24" t="s">
        <v>385</v>
      </c>
      <c r="D41" s="24" t="s">
        <v>385</v>
      </c>
      <c r="E41" s="20">
        <v>15</v>
      </c>
      <c r="F41" s="20">
        <v>110</v>
      </c>
      <c r="G41" s="20">
        <v>125</v>
      </c>
    </row>
    <row r="42" spans="2:7" ht="12.75" thickBot="1" x14ac:dyDescent="0.25">
      <c r="B42" s="81"/>
      <c r="C42" s="49"/>
      <c r="D42" s="49" t="s">
        <v>34</v>
      </c>
      <c r="E42" s="50">
        <v>86</v>
      </c>
      <c r="F42" s="50">
        <v>171</v>
      </c>
      <c r="G42" s="50">
        <v>257</v>
      </c>
    </row>
    <row r="43" spans="2:7" x14ac:dyDescent="0.2">
      <c r="B43" s="80" t="s">
        <v>391</v>
      </c>
      <c r="C43" s="24" t="s">
        <v>392</v>
      </c>
      <c r="D43" s="24" t="s">
        <v>315</v>
      </c>
      <c r="E43" s="20" t="s">
        <v>439</v>
      </c>
      <c r="F43" s="20">
        <v>10</v>
      </c>
      <c r="G43" s="20">
        <v>10</v>
      </c>
    </row>
    <row r="44" spans="2:7" x14ac:dyDescent="0.2">
      <c r="B44" s="80"/>
      <c r="C44" s="24" t="s">
        <v>396</v>
      </c>
      <c r="D44" s="24" t="s">
        <v>328</v>
      </c>
      <c r="E44" s="20">
        <v>8</v>
      </c>
      <c r="F44" s="20">
        <v>127</v>
      </c>
      <c r="G44" s="20">
        <v>135</v>
      </c>
    </row>
    <row r="45" spans="2:7" x14ac:dyDescent="0.2">
      <c r="B45" s="80"/>
      <c r="C45" s="24" t="s">
        <v>396</v>
      </c>
      <c r="D45" s="24" t="s">
        <v>329</v>
      </c>
      <c r="E45" s="20">
        <v>4</v>
      </c>
      <c r="F45" s="20">
        <v>17</v>
      </c>
      <c r="G45" s="20">
        <v>21</v>
      </c>
    </row>
    <row r="46" spans="2:7" x14ac:dyDescent="0.2">
      <c r="B46" s="80"/>
      <c r="C46" s="24" t="s">
        <v>396</v>
      </c>
      <c r="D46" s="24" t="s">
        <v>335</v>
      </c>
      <c r="E46" s="20">
        <v>4</v>
      </c>
      <c r="F46" s="20">
        <v>137</v>
      </c>
      <c r="G46" s="20">
        <v>141</v>
      </c>
    </row>
    <row r="47" spans="2:7" x14ac:dyDescent="0.2">
      <c r="B47" s="80"/>
      <c r="C47" s="24" t="s">
        <v>396</v>
      </c>
      <c r="D47" s="24" t="s">
        <v>336</v>
      </c>
      <c r="E47" s="20" t="s">
        <v>439</v>
      </c>
      <c r="F47" s="20">
        <v>15</v>
      </c>
      <c r="G47" s="20">
        <v>15</v>
      </c>
    </row>
    <row r="48" spans="2:7" x14ac:dyDescent="0.2">
      <c r="B48" s="80"/>
      <c r="C48" s="24" t="s">
        <v>396</v>
      </c>
      <c r="D48" s="24" t="s">
        <v>357</v>
      </c>
      <c r="E48" s="20">
        <v>38</v>
      </c>
      <c r="F48" s="20">
        <v>173</v>
      </c>
      <c r="G48" s="20">
        <v>211</v>
      </c>
    </row>
    <row r="49" spans="2:7" x14ac:dyDescent="0.2">
      <c r="B49" s="80"/>
      <c r="C49" s="24" t="s">
        <v>396</v>
      </c>
      <c r="D49" s="24" t="s">
        <v>363</v>
      </c>
      <c r="E49" s="20" t="s">
        <v>439</v>
      </c>
      <c r="F49" s="20">
        <v>38</v>
      </c>
      <c r="G49" s="20">
        <v>38</v>
      </c>
    </row>
    <row r="50" spans="2:7" x14ac:dyDescent="0.2">
      <c r="B50" s="80"/>
      <c r="C50" s="24" t="s">
        <v>396</v>
      </c>
      <c r="D50" s="24" t="s">
        <v>387</v>
      </c>
      <c r="E50" s="20">
        <v>7</v>
      </c>
      <c r="F50" s="20">
        <v>148</v>
      </c>
      <c r="G50" s="20">
        <v>155</v>
      </c>
    </row>
    <row r="51" spans="2:7" x14ac:dyDescent="0.2">
      <c r="B51" s="80"/>
      <c r="C51" s="24" t="s">
        <v>419</v>
      </c>
      <c r="D51" s="24" t="s">
        <v>351</v>
      </c>
      <c r="E51" s="20" t="s">
        <v>439</v>
      </c>
      <c r="F51" s="20">
        <v>10</v>
      </c>
      <c r="G51" s="20">
        <v>10</v>
      </c>
    </row>
    <row r="52" spans="2:7" x14ac:dyDescent="0.2">
      <c r="B52" s="80"/>
      <c r="C52" s="24" t="s">
        <v>419</v>
      </c>
      <c r="D52" s="24" t="s">
        <v>366</v>
      </c>
      <c r="E52" s="20">
        <v>18</v>
      </c>
      <c r="F52" s="20">
        <v>116</v>
      </c>
      <c r="G52" s="20">
        <v>134</v>
      </c>
    </row>
    <row r="53" spans="2:7" x14ac:dyDescent="0.2">
      <c r="B53" s="80"/>
      <c r="C53" s="24" t="s">
        <v>384</v>
      </c>
      <c r="D53" s="24" t="s">
        <v>372</v>
      </c>
      <c r="E53" s="20">
        <v>3</v>
      </c>
      <c r="F53" s="20">
        <v>7</v>
      </c>
      <c r="G53" s="20">
        <v>10</v>
      </c>
    </row>
    <row r="54" spans="2:7" x14ac:dyDescent="0.2">
      <c r="B54" s="80"/>
      <c r="C54" s="24" t="s">
        <v>384</v>
      </c>
      <c r="D54" s="24" t="s">
        <v>384</v>
      </c>
      <c r="E54" s="20">
        <v>9</v>
      </c>
      <c r="F54" s="20">
        <v>365</v>
      </c>
      <c r="G54" s="20">
        <v>374</v>
      </c>
    </row>
    <row r="55" spans="2:7" ht="12.75" thickBot="1" x14ac:dyDescent="0.25">
      <c r="B55" s="81"/>
      <c r="C55" s="49"/>
      <c r="D55" s="49" t="s">
        <v>34</v>
      </c>
      <c r="E55" s="50">
        <v>91</v>
      </c>
      <c r="F55" s="50">
        <v>1163</v>
      </c>
      <c r="G55" s="50">
        <v>1254</v>
      </c>
    </row>
    <row r="56" spans="2:7" x14ac:dyDescent="0.2">
      <c r="B56" s="80" t="s">
        <v>412</v>
      </c>
      <c r="C56" s="24" t="s">
        <v>422</v>
      </c>
      <c r="D56" s="24" t="s">
        <v>355</v>
      </c>
      <c r="E56" s="20">
        <v>13</v>
      </c>
      <c r="F56" s="20">
        <v>259</v>
      </c>
      <c r="G56" s="20">
        <v>272</v>
      </c>
    </row>
    <row r="57" spans="2:7" x14ac:dyDescent="0.2">
      <c r="B57" s="80"/>
      <c r="C57" s="24" t="s">
        <v>422</v>
      </c>
      <c r="D57" s="24" t="s">
        <v>356</v>
      </c>
      <c r="E57" s="20">
        <v>4</v>
      </c>
      <c r="F57" s="20">
        <v>144</v>
      </c>
      <c r="G57" s="20">
        <v>148</v>
      </c>
    </row>
    <row r="58" spans="2:7" x14ac:dyDescent="0.2">
      <c r="B58" s="80"/>
      <c r="C58" s="24" t="s">
        <v>413</v>
      </c>
      <c r="D58" s="24" t="s">
        <v>334</v>
      </c>
      <c r="E58" s="20">
        <v>29</v>
      </c>
      <c r="F58" s="20">
        <v>165</v>
      </c>
      <c r="G58" s="20">
        <v>194</v>
      </c>
    </row>
    <row r="59" spans="2:7" x14ac:dyDescent="0.2">
      <c r="B59" s="80"/>
      <c r="C59" s="24" t="s">
        <v>433</v>
      </c>
      <c r="D59" s="24" t="s">
        <v>389</v>
      </c>
      <c r="E59" s="20">
        <v>2</v>
      </c>
      <c r="F59" s="20">
        <v>20</v>
      </c>
      <c r="G59" s="20">
        <v>22</v>
      </c>
    </row>
    <row r="60" spans="2:7" ht="12.75" thickBot="1" x14ac:dyDescent="0.25">
      <c r="B60" s="81"/>
      <c r="C60" s="49"/>
      <c r="D60" s="49" t="s">
        <v>34</v>
      </c>
      <c r="E60" s="50">
        <v>48</v>
      </c>
      <c r="F60" s="50">
        <v>588</v>
      </c>
      <c r="G60" s="50">
        <v>636</v>
      </c>
    </row>
    <row r="61" spans="2:7" x14ac:dyDescent="0.2">
      <c r="B61" s="80" t="s">
        <v>406</v>
      </c>
      <c r="C61" s="24" t="s">
        <v>407</v>
      </c>
      <c r="D61" s="24" t="s">
        <v>330</v>
      </c>
      <c r="E61" s="20">
        <v>114</v>
      </c>
      <c r="F61" s="20">
        <v>129</v>
      </c>
      <c r="G61" s="20">
        <v>243</v>
      </c>
    </row>
    <row r="62" spans="2:7" x14ac:dyDescent="0.2">
      <c r="B62" s="80"/>
      <c r="C62" s="24" t="s">
        <v>407</v>
      </c>
      <c r="D62" s="24" t="s">
        <v>349</v>
      </c>
      <c r="E62" s="20">
        <v>92</v>
      </c>
      <c r="F62" s="20">
        <v>23</v>
      </c>
      <c r="G62" s="20">
        <v>115</v>
      </c>
    </row>
    <row r="63" spans="2:7" x14ac:dyDescent="0.2">
      <c r="B63" s="80"/>
      <c r="C63" s="24" t="s">
        <v>407</v>
      </c>
      <c r="D63" s="24" t="s">
        <v>370</v>
      </c>
      <c r="E63" s="20">
        <v>32</v>
      </c>
      <c r="F63" s="20">
        <v>70</v>
      </c>
      <c r="G63" s="20">
        <v>102</v>
      </c>
    </row>
    <row r="64" spans="2:7" x14ac:dyDescent="0.2">
      <c r="B64" s="80"/>
      <c r="C64" s="24" t="s">
        <v>407</v>
      </c>
      <c r="D64" s="24" t="s">
        <v>377</v>
      </c>
      <c r="E64" s="20">
        <v>44</v>
      </c>
      <c r="F64" s="20">
        <v>121</v>
      </c>
      <c r="G64" s="20">
        <v>165</v>
      </c>
    </row>
    <row r="65" spans="2:7" x14ac:dyDescent="0.2">
      <c r="B65" s="80"/>
      <c r="C65" s="24" t="s">
        <v>407</v>
      </c>
      <c r="D65" s="24" t="s">
        <v>379</v>
      </c>
      <c r="E65" s="20">
        <v>34</v>
      </c>
      <c r="F65" s="20">
        <v>66</v>
      </c>
      <c r="G65" s="20">
        <v>100</v>
      </c>
    </row>
    <row r="66" spans="2:7" x14ac:dyDescent="0.2">
      <c r="B66" s="80"/>
      <c r="C66" s="24" t="s">
        <v>417</v>
      </c>
      <c r="D66" s="24" t="s">
        <v>342</v>
      </c>
      <c r="E66" s="20">
        <v>7</v>
      </c>
      <c r="F66" s="20">
        <v>4</v>
      </c>
      <c r="G66" s="20">
        <v>11</v>
      </c>
    </row>
    <row r="67" spans="2:7" x14ac:dyDescent="0.2">
      <c r="B67" s="80"/>
      <c r="C67" s="24" t="s">
        <v>417</v>
      </c>
      <c r="D67" s="24" t="s">
        <v>381</v>
      </c>
      <c r="E67" s="20">
        <v>92</v>
      </c>
      <c r="F67" s="20">
        <v>50</v>
      </c>
      <c r="G67" s="20">
        <v>142</v>
      </c>
    </row>
    <row r="68" spans="2:7" ht="12.75" thickBot="1" x14ac:dyDescent="0.25">
      <c r="B68" s="81"/>
      <c r="C68" s="49"/>
      <c r="D68" s="49" t="s">
        <v>34</v>
      </c>
      <c r="E68" s="50">
        <v>415</v>
      </c>
      <c r="F68" s="50">
        <v>463</v>
      </c>
      <c r="G68" s="50">
        <v>878</v>
      </c>
    </row>
    <row r="69" spans="2:7" x14ac:dyDescent="0.2">
      <c r="B69" s="79" t="s">
        <v>420</v>
      </c>
      <c r="C69" s="24" t="s">
        <v>421</v>
      </c>
      <c r="D69" s="24" t="s">
        <v>354</v>
      </c>
      <c r="E69" s="20" t="s">
        <v>439</v>
      </c>
      <c r="F69" s="20">
        <v>105</v>
      </c>
      <c r="G69" s="20">
        <v>105</v>
      </c>
    </row>
    <row r="70" spans="2:7" ht="12.75" thickBot="1" x14ac:dyDescent="0.25">
      <c r="B70" s="81"/>
      <c r="C70" s="49"/>
      <c r="D70" s="49" t="s">
        <v>34</v>
      </c>
      <c r="E70" s="50">
        <v>0</v>
      </c>
      <c r="F70" s="50">
        <v>105</v>
      </c>
      <c r="G70" s="50">
        <v>105</v>
      </c>
    </row>
    <row r="71" spans="2:7" x14ac:dyDescent="0.2">
      <c r="B71" s="79" t="s">
        <v>414</v>
      </c>
      <c r="C71" s="24" t="s">
        <v>430</v>
      </c>
      <c r="D71" s="24" t="s">
        <v>373</v>
      </c>
      <c r="E71" s="20">
        <v>15</v>
      </c>
      <c r="F71" s="20">
        <v>10</v>
      </c>
      <c r="G71" s="20">
        <v>25</v>
      </c>
    </row>
    <row r="72" spans="2:7" x14ac:dyDescent="0.2">
      <c r="B72" s="80"/>
      <c r="C72" s="24" t="s">
        <v>416</v>
      </c>
      <c r="D72" s="24" t="s">
        <v>341</v>
      </c>
      <c r="E72" s="20" t="s">
        <v>439</v>
      </c>
      <c r="F72" s="20">
        <v>52</v>
      </c>
      <c r="G72" s="20">
        <v>52</v>
      </c>
    </row>
    <row r="73" spans="2:7" x14ac:dyDescent="0.2">
      <c r="B73" s="80"/>
      <c r="C73" s="24" t="s">
        <v>415</v>
      </c>
      <c r="D73" s="24" t="s">
        <v>337</v>
      </c>
      <c r="E73" s="20" t="s">
        <v>439</v>
      </c>
      <c r="F73" s="20">
        <v>35</v>
      </c>
      <c r="G73" s="20">
        <v>35</v>
      </c>
    </row>
    <row r="74" spans="2:7" x14ac:dyDescent="0.2">
      <c r="B74" s="80"/>
      <c r="C74" s="24" t="s">
        <v>415</v>
      </c>
      <c r="D74" s="24" t="s">
        <v>338</v>
      </c>
      <c r="E74" s="20" t="s">
        <v>439</v>
      </c>
      <c r="F74" s="20">
        <v>80</v>
      </c>
      <c r="G74" s="20">
        <v>80</v>
      </c>
    </row>
    <row r="75" spans="2:7" x14ac:dyDescent="0.2">
      <c r="B75" s="80"/>
      <c r="C75" s="24" t="s">
        <v>415</v>
      </c>
      <c r="D75" s="24" t="s">
        <v>339</v>
      </c>
      <c r="E75" s="20">
        <v>20</v>
      </c>
      <c r="F75" s="20">
        <v>25</v>
      </c>
      <c r="G75" s="20">
        <v>45</v>
      </c>
    </row>
    <row r="76" spans="2:7" x14ac:dyDescent="0.2">
      <c r="B76" s="80"/>
      <c r="C76" s="24" t="s">
        <v>415</v>
      </c>
      <c r="D76" s="24" t="s">
        <v>340</v>
      </c>
      <c r="E76" s="20">
        <v>10</v>
      </c>
      <c r="F76" s="20">
        <v>55</v>
      </c>
      <c r="G76" s="20">
        <v>65</v>
      </c>
    </row>
    <row r="77" spans="2:7" ht="12.75" thickBot="1" x14ac:dyDescent="0.25">
      <c r="B77" s="81"/>
      <c r="C77" s="49"/>
      <c r="D77" s="49" t="s">
        <v>34</v>
      </c>
      <c r="E77" s="50">
        <v>45</v>
      </c>
      <c r="F77" s="50">
        <v>257</v>
      </c>
      <c r="G77" s="50">
        <v>302</v>
      </c>
    </row>
    <row r="78" spans="2:7" x14ac:dyDescent="0.2">
      <c r="B78" s="80" t="s">
        <v>423</v>
      </c>
      <c r="C78" s="24" t="s">
        <v>425</v>
      </c>
      <c r="D78" s="24" t="s">
        <v>361</v>
      </c>
      <c r="E78" s="20">
        <v>19</v>
      </c>
      <c r="F78" s="20">
        <v>116</v>
      </c>
      <c r="G78" s="20">
        <v>135</v>
      </c>
    </row>
    <row r="79" spans="2:7" x14ac:dyDescent="0.2">
      <c r="B79" s="80"/>
      <c r="C79" s="24" t="s">
        <v>425</v>
      </c>
      <c r="D79" s="24" t="s">
        <v>362</v>
      </c>
      <c r="E79" s="20">
        <v>11</v>
      </c>
      <c r="F79" s="20">
        <v>112</v>
      </c>
      <c r="G79" s="20">
        <v>123</v>
      </c>
    </row>
    <row r="80" spans="2:7" x14ac:dyDescent="0.2">
      <c r="B80" s="80"/>
      <c r="C80" s="24" t="s">
        <v>424</v>
      </c>
      <c r="D80" s="24" t="s">
        <v>359</v>
      </c>
      <c r="E80" s="20" t="s">
        <v>439</v>
      </c>
      <c r="F80" s="20">
        <v>10</v>
      </c>
      <c r="G80" s="20">
        <v>10</v>
      </c>
    </row>
    <row r="81" spans="2:7" ht="12.75" thickBot="1" x14ac:dyDescent="0.25">
      <c r="B81" s="81"/>
      <c r="C81" s="49"/>
      <c r="D81" s="49" t="s">
        <v>34</v>
      </c>
      <c r="E81" s="50">
        <v>30</v>
      </c>
      <c r="F81" s="50">
        <v>238</v>
      </c>
      <c r="G81" s="50">
        <v>268</v>
      </c>
    </row>
    <row r="82" spans="2:7" x14ac:dyDescent="0.2">
      <c r="B82" s="79" t="s">
        <v>428</v>
      </c>
      <c r="C82" s="24" t="s">
        <v>429</v>
      </c>
      <c r="D82" s="24" t="s">
        <v>371</v>
      </c>
      <c r="E82" s="20">
        <v>9</v>
      </c>
      <c r="F82" s="20">
        <v>11</v>
      </c>
      <c r="G82" s="20">
        <v>20</v>
      </c>
    </row>
    <row r="83" spans="2:7" ht="12.75" thickBot="1" x14ac:dyDescent="0.25">
      <c r="B83" s="81"/>
      <c r="C83" s="49"/>
      <c r="D83" s="49" t="s">
        <v>34</v>
      </c>
      <c r="E83" s="50">
        <v>9</v>
      </c>
      <c r="F83" s="50">
        <v>11</v>
      </c>
      <c r="G83" s="50">
        <v>20</v>
      </c>
    </row>
    <row r="84" spans="2:7" x14ac:dyDescent="0.2">
      <c r="B84" s="79" t="s">
        <v>408</v>
      </c>
      <c r="C84" s="24" t="s">
        <v>418</v>
      </c>
      <c r="D84" s="24" t="s">
        <v>347</v>
      </c>
      <c r="E84" s="20">
        <v>34</v>
      </c>
      <c r="F84" s="20">
        <v>154</v>
      </c>
      <c r="G84" s="20">
        <v>188</v>
      </c>
    </row>
    <row r="85" spans="2:7" x14ac:dyDescent="0.2">
      <c r="B85" s="80"/>
      <c r="C85" s="24" t="s">
        <v>409</v>
      </c>
      <c r="D85" s="24" t="s">
        <v>331</v>
      </c>
      <c r="E85" s="20">
        <v>12</v>
      </c>
      <c r="F85" s="20" t="s">
        <v>439</v>
      </c>
      <c r="G85" s="20">
        <v>12</v>
      </c>
    </row>
    <row r="86" spans="2:7" x14ac:dyDescent="0.2">
      <c r="B86" s="80"/>
      <c r="C86" s="24" t="s">
        <v>409</v>
      </c>
      <c r="D86" s="24" t="s">
        <v>353</v>
      </c>
      <c r="E86" s="20">
        <v>58</v>
      </c>
      <c r="F86" s="20">
        <v>51</v>
      </c>
      <c r="G86" s="20">
        <v>109</v>
      </c>
    </row>
    <row r="87" spans="2:7" x14ac:dyDescent="0.2">
      <c r="B87" s="80"/>
      <c r="C87" s="24" t="s">
        <v>380</v>
      </c>
      <c r="D87" s="24" t="s">
        <v>380</v>
      </c>
      <c r="E87" s="20">
        <v>11</v>
      </c>
      <c r="F87" s="20">
        <v>24</v>
      </c>
      <c r="G87" s="20">
        <v>35</v>
      </c>
    </row>
    <row r="88" spans="2:7" x14ac:dyDescent="0.2">
      <c r="B88" s="80"/>
      <c r="C88" s="24" t="s">
        <v>382</v>
      </c>
      <c r="D88" s="24" t="s">
        <v>382</v>
      </c>
      <c r="E88" s="20">
        <v>1</v>
      </c>
      <c r="F88" s="20">
        <v>45</v>
      </c>
      <c r="G88" s="20">
        <v>46</v>
      </c>
    </row>
    <row r="89" spans="2:7" x14ac:dyDescent="0.2">
      <c r="B89" s="80"/>
      <c r="C89" s="24" t="s">
        <v>411</v>
      </c>
      <c r="D89" s="24" t="s">
        <v>333</v>
      </c>
      <c r="E89" s="20">
        <v>114</v>
      </c>
      <c r="F89" s="20">
        <v>82</v>
      </c>
      <c r="G89" s="20">
        <v>196</v>
      </c>
    </row>
    <row r="90" spans="2:7" x14ac:dyDescent="0.2">
      <c r="B90" s="80"/>
      <c r="C90" s="24" t="s">
        <v>432</v>
      </c>
      <c r="D90" s="24" t="s">
        <v>378</v>
      </c>
      <c r="E90" s="20">
        <v>5</v>
      </c>
      <c r="F90" s="20">
        <v>191</v>
      </c>
      <c r="G90" s="20">
        <v>196</v>
      </c>
    </row>
    <row r="91" spans="2:7" ht="12.75" thickBot="1" x14ac:dyDescent="0.25">
      <c r="B91" s="81"/>
      <c r="C91" s="49"/>
      <c r="D91" s="49" t="s">
        <v>34</v>
      </c>
      <c r="E91" s="50">
        <v>235</v>
      </c>
      <c r="F91" s="50">
        <v>547</v>
      </c>
      <c r="G91" s="50">
        <v>782</v>
      </c>
    </row>
    <row r="92" spans="2:7" x14ac:dyDescent="0.2">
      <c r="B92" s="80" t="s">
        <v>395</v>
      </c>
      <c r="C92" s="24" t="s">
        <v>396</v>
      </c>
      <c r="D92" s="24" t="s">
        <v>318</v>
      </c>
      <c r="E92" s="20">
        <v>4</v>
      </c>
      <c r="F92" s="20">
        <v>200</v>
      </c>
      <c r="G92" s="20">
        <v>204</v>
      </c>
    </row>
    <row r="93" spans="2:7" x14ac:dyDescent="0.2">
      <c r="B93" s="80"/>
      <c r="C93" s="24" t="s">
        <v>418</v>
      </c>
      <c r="D93" s="24" t="s">
        <v>348</v>
      </c>
      <c r="E93" s="20">
        <v>27</v>
      </c>
      <c r="F93" s="20">
        <v>192</v>
      </c>
      <c r="G93" s="20">
        <v>219</v>
      </c>
    </row>
    <row r="94" spans="2:7" x14ac:dyDescent="0.2">
      <c r="B94" s="80"/>
      <c r="C94" s="24" t="s">
        <v>418</v>
      </c>
      <c r="D94" s="24" t="s">
        <v>364</v>
      </c>
      <c r="E94" s="20">
        <v>28</v>
      </c>
      <c r="F94" s="20">
        <v>301</v>
      </c>
      <c r="G94" s="20">
        <v>329</v>
      </c>
    </row>
    <row r="95" spans="2:7" x14ac:dyDescent="0.2">
      <c r="B95" s="80"/>
      <c r="C95" s="24" t="s">
        <v>433</v>
      </c>
      <c r="D95" s="24" t="s">
        <v>388</v>
      </c>
      <c r="E95" s="20">
        <v>4</v>
      </c>
      <c r="F95" s="20">
        <v>63</v>
      </c>
      <c r="G95" s="20">
        <v>67</v>
      </c>
    </row>
    <row r="96" spans="2:7" ht="12.75" thickBot="1" x14ac:dyDescent="0.25">
      <c r="B96" s="81"/>
      <c r="C96" s="49"/>
      <c r="D96" s="49" t="s">
        <v>34</v>
      </c>
      <c r="E96" s="50">
        <v>63</v>
      </c>
      <c r="F96" s="50">
        <v>756</v>
      </c>
      <c r="G96" s="50">
        <v>819</v>
      </c>
    </row>
    <row r="97" spans="2:7" x14ac:dyDescent="0.2">
      <c r="B97" s="80" t="s">
        <v>426</v>
      </c>
      <c r="C97" s="24" t="s">
        <v>427</v>
      </c>
      <c r="D97" s="24" t="s">
        <v>369</v>
      </c>
      <c r="E97" s="20">
        <v>230</v>
      </c>
      <c r="F97" s="20">
        <v>174</v>
      </c>
      <c r="G97" s="20">
        <v>404</v>
      </c>
    </row>
    <row r="98" spans="2:7" ht="12.75" thickBot="1" x14ac:dyDescent="0.25">
      <c r="B98" s="81"/>
      <c r="C98" s="49"/>
      <c r="D98" s="49" t="s">
        <v>34</v>
      </c>
      <c r="E98" s="50">
        <v>230</v>
      </c>
      <c r="F98" s="50">
        <v>174</v>
      </c>
      <c r="G98" s="50">
        <v>404</v>
      </c>
    </row>
    <row r="99" spans="2:7" ht="12.75" thickBot="1" x14ac:dyDescent="0.25">
      <c r="B99" s="47" t="s">
        <v>46</v>
      </c>
      <c r="C99" s="25"/>
      <c r="D99" s="25"/>
      <c r="E99" s="35">
        <v>2526</v>
      </c>
      <c r="F99" s="35">
        <v>5534</v>
      </c>
      <c r="G99" s="35">
        <v>8060</v>
      </c>
    </row>
    <row r="100" spans="2:7" x14ac:dyDescent="0.2">
      <c r="B100" s="15"/>
      <c r="C100" s="15"/>
      <c r="D100" s="15"/>
      <c r="E100" s="16"/>
      <c r="F100" s="16"/>
      <c r="G100" s="16"/>
    </row>
    <row r="101" spans="2:7" x14ac:dyDescent="0.2">
      <c r="B101" s="36" t="s">
        <v>185</v>
      </c>
      <c r="C101" s="36"/>
      <c r="D101" s="36"/>
    </row>
    <row r="102" spans="2:7" x14ac:dyDescent="0.2">
      <c r="B102" s="17" t="s">
        <v>114</v>
      </c>
      <c r="C102" s="17"/>
      <c r="D102" s="17"/>
    </row>
    <row r="103" spans="2:7" x14ac:dyDescent="0.2">
      <c r="B103" s="26" t="s">
        <v>115</v>
      </c>
      <c r="C103" s="26"/>
      <c r="D103" s="26"/>
    </row>
    <row r="104" spans="2:7" x14ac:dyDescent="0.2">
      <c r="B104" s="1" t="s">
        <v>240</v>
      </c>
    </row>
  </sheetData>
  <mergeCells count="23">
    <mergeCell ref="B10:B15"/>
    <mergeCell ref="B8:B9"/>
    <mergeCell ref="B69:B70"/>
    <mergeCell ref="B82:B83"/>
    <mergeCell ref="B97:B98"/>
    <mergeCell ref="B92:B96"/>
    <mergeCell ref="B84:B91"/>
    <mergeCell ref="B78:B81"/>
    <mergeCell ref="B71:B77"/>
    <mergeCell ref="B61:B68"/>
    <mergeCell ref="B56:B60"/>
    <mergeCell ref="B43:B55"/>
    <mergeCell ref="B39:B42"/>
    <mergeCell ref="B33:B38"/>
    <mergeCell ref="B16:B32"/>
    <mergeCell ref="B2:G2"/>
    <mergeCell ref="B3:G3"/>
    <mergeCell ref="B5:B7"/>
    <mergeCell ref="E5:E7"/>
    <mergeCell ref="F5:F7"/>
    <mergeCell ref="G5:G7"/>
    <mergeCell ref="C5:C7"/>
    <mergeCell ref="D5:D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B.4.1</vt:lpstr>
      <vt:lpstr>B.4.2</vt:lpstr>
      <vt:lpstr>B.4.3</vt:lpstr>
      <vt:lpstr>B.4.4</vt:lpstr>
      <vt:lpstr>B.4.5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dcterms:created xsi:type="dcterms:W3CDTF">2014-08-21T21:17:08Z</dcterms:created>
  <dcterms:modified xsi:type="dcterms:W3CDTF">2021-09-14T13:28:00Z</dcterms:modified>
</cp:coreProperties>
</file>